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gif" ContentType="image/gif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vbaProject.bin" ContentType="application/vnd.ms-office.vbaProject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xl/calcChain.xml" ContentType="application/vnd.openxmlformats-officedocument.spreadsheetml.calcChain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 codeName="{8C4F1C90-05EB-6A55-5F09-09C24B55AC0B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cnsede.sharepoint.com/sites/CNS_Stafbureau/Gedeelde documenten/Nieuwe website - downloads/"/>
    </mc:Choice>
  </mc:AlternateContent>
  <xr:revisionPtr revIDLastSave="0" documentId="8_{6D37B732-66EB-4047-A59C-D4694162114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andleiding" sheetId="8" r:id="rId1"/>
    <sheet name="Declaratie CNS" sheetId="5" r:id="rId2"/>
    <sheet name="GroBo" sheetId="10" r:id="rId3"/>
    <sheet name="Kostendrager" sheetId="11" r:id="rId4"/>
    <sheet name="Logos" sheetId="2" state="veryHidden" r:id="rId5"/>
    <sheet name="Macrodata" sheetId="3" state="veryHidden" r:id="rId6"/>
  </sheets>
  <definedNames>
    <definedName name="_xlnm.Print_Area" localSheetId="1">'Declaratie CNS'!$A$3:$I$59</definedName>
    <definedName name="Inlevermaand">'Declaratie CNS'!$G$3</definedName>
    <definedName name="Keuze">Logos!$C$27:$C$30</definedName>
    <definedName name="Maand">Logos!$A$27:$A$39</definedName>
    <definedName name="NUMMER1">'Declaratie CNS'!#REF!</definedName>
    <definedName name="OLE_LINK1" localSheetId="0">Handleiding!$A$1</definedName>
    <definedName name="Scholen">Logos!$B$1:$B$18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2" i="5" l="1"/>
  <c r="H13" i="5" s="1"/>
  <c r="H11" i="5"/>
  <c r="A61" i="5" l="1"/>
  <c r="C55" i="5"/>
  <c r="A1" i="3"/>
  <c r="A2" i="3" s="1"/>
  <c r="F5" i="5"/>
  <c r="F7" i="5" s="1"/>
  <c r="F6" i="5" l="1"/>
  <c r="E53" i="5"/>
  <c r="G53" i="5"/>
  <c r="I55" i="5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g.pricker</author>
    <author>Harry van de Ven</author>
  </authors>
  <commentList>
    <comment ref="I4" authorId="0" shapeId="0" xr:uid="{00000000-0006-0000-0100-000001000000}">
      <text>
        <r>
          <rPr>
            <b/>
            <sz val="8"/>
            <color indexed="81"/>
            <rFont val="Tahoma"/>
            <family val="2"/>
          </rPr>
          <t>vul de declaratiemaand in s.v.p.</t>
        </r>
      </text>
    </comment>
    <comment ref="B9" authorId="1" shapeId="0" xr:uid="{00000000-0006-0000-0100-000002000000}">
      <text>
        <r>
          <rPr>
            <b/>
            <sz val="8"/>
            <color indexed="81"/>
            <rFont val="Tahoma"/>
            <family val="2"/>
          </rPr>
          <t>Vul in: Ouder, OP of OOP</t>
        </r>
      </text>
    </comment>
    <comment ref="H10" authorId="1" shapeId="0" xr:uid="{00000000-0006-0000-0100-000003000000}">
      <text>
        <r>
          <rPr>
            <b/>
            <sz val="9"/>
            <color indexed="81"/>
            <rFont val="Tahoma"/>
            <family val="2"/>
          </rPr>
          <t>IBAN als volgt invullen svp:
NL00.BANK.000.00.00.000</t>
        </r>
      </text>
    </comment>
    <comment ref="C58" authorId="0" shapeId="0" xr:uid="{00000000-0006-0000-0100-000004000000}">
      <text>
        <r>
          <rPr>
            <b/>
            <sz val="8"/>
            <color indexed="81"/>
            <rFont val="Tahoma"/>
            <family val="2"/>
          </rPr>
          <t>hoeveel nota's worden er meegestuurd?</t>
        </r>
      </text>
    </comment>
  </commentList>
</comments>
</file>

<file path=xl/sharedStrings.xml><?xml version="1.0" encoding="utf-8"?>
<sst xmlns="http://schemas.openxmlformats.org/spreadsheetml/2006/main" count="257" uniqueCount="225">
  <si>
    <t>Postcode</t>
  </si>
  <si>
    <t>Ede</t>
  </si>
  <si>
    <t>CNS</t>
  </si>
  <si>
    <t>12AM</t>
  </si>
  <si>
    <t>De Brugge</t>
  </si>
  <si>
    <t>23PT</t>
  </si>
  <si>
    <t>05NO</t>
  </si>
  <si>
    <t>Cavaljé</t>
  </si>
  <si>
    <t>11CT</t>
  </si>
  <si>
    <t>11PJ</t>
  </si>
  <si>
    <t>Prins Floris</t>
  </si>
  <si>
    <t xml:space="preserve">14 RX </t>
  </si>
  <si>
    <t>De Regenboog</t>
  </si>
  <si>
    <t>10QL</t>
  </si>
  <si>
    <t>11FA</t>
  </si>
  <si>
    <t>De Wingerd</t>
  </si>
  <si>
    <t>Wilhelminaschool</t>
  </si>
  <si>
    <t>11RC</t>
  </si>
  <si>
    <t>Juliana</t>
  </si>
  <si>
    <t>Het Startpunt</t>
  </si>
  <si>
    <t>12JT</t>
  </si>
  <si>
    <t>12YY</t>
  </si>
  <si>
    <t>13KG</t>
  </si>
  <si>
    <t>Louise de Coligny</t>
  </si>
  <si>
    <t>Oranje Nassau</t>
  </si>
  <si>
    <t>23PU</t>
  </si>
  <si>
    <t>27JL</t>
  </si>
  <si>
    <t>30JU</t>
  </si>
  <si>
    <t>De Vlinderboom</t>
  </si>
  <si>
    <t>De Meander</t>
  </si>
  <si>
    <t>De Vuursteen</t>
  </si>
  <si>
    <t>Beatrix</t>
  </si>
  <si>
    <t>Dit is de beveiliging voor het werkblad en we proberen daar wat heel moois van te maken</t>
  </si>
  <si>
    <t>December</t>
  </si>
  <si>
    <t>November</t>
  </si>
  <si>
    <t>Oktober</t>
  </si>
  <si>
    <t>September</t>
  </si>
  <si>
    <t>Augustus</t>
  </si>
  <si>
    <t>Juli</t>
  </si>
  <si>
    <t>Juni</t>
  </si>
  <si>
    <t>Mei</t>
  </si>
  <si>
    <t>April</t>
  </si>
  <si>
    <t>Maart</t>
  </si>
  <si>
    <t>Februari</t>
  </si>
  <si>
    <t>Januari</t>
  </si>
  <si>
    <t>Maand</t>
  </si>
  <si>
    <t>Aantal bijlagen:</t>
  </si>
  <si>
    <t>Totaal:</t>
  </si>
  <si>
    <t>Datum declaratie:</t>
  </si>
  <si>
    <t>Totaal declaratie</t>
  </si>
  <si>
    <t xml:space="preserve"> </t>
  </si>
  <si>
    <t>Kostendrager</t>
  </si>
  <si>
    <t>Grootboek</t>
  </si>
  <si>
    <t>Bedrag</t>
  </si>
  <si>
    <t>Omschrijving van de kosten</t>
  </si>
  <si>
    <t>Datum</t>
  </si>
  <si>
    <t>Woonplaats:</t>
  </si>
  <si>
    <t>Declaratiedatum:</t>
  </si>
  <si>
    <t>Adres:</t>
  </si>
  <si>
    <t>Naam:</t>
  </si>
  <si>
    <t>Bennekom</t>
  </si>
  <si>
    <t>Vestiging:</t>
  </si>
  <si>
    <t>Locatienr.:</t>
  </si>
  <si>
    <t>Schoolnaam:</t>
  </si>
  <si>
    <t>Declaratiemaand :</t>
  </si>
  <si>
    <t>De Caleidoscoop</t>
  </si>
  <si>
    <t>Selecteer je eigen school :</t>
  </si>
  <si>
    <t>Rek.nr.</t>
  </si>
  <si>
    <t>Omschrijving</t>
  </si>
  <si>
    <t>Kantinekosten</t>
  </si>
  <si>
    <t>Afscheid en viering jubilea</t>
  </si>
  <si>
    <t>Kosten teamuitje</t>
  </si>
  <si>
    <t>Kosten lief en leed (intern)</t>
  </si>
  <si>
    <t>Overige personeelskosten</t>
  </si>
  <si>
    <t>Klein onderhoud incidenteel</t>
  </si>
  <si>
    <t>Schoonmaakkst  overige op aanvraag</t>
  </si>
  <si>
    <t>Schoonmaakkst huishoudelijke middelen</t>
  </si>
  <si>
    <t>Kantoorbenodigdheden</t>
  </si>
  <si>
    <t>Drukwerk</t>
  </si>
  <si>
    <t>Tele- media- communicatiekosten</t>
  </si>
  <si>
    <t>Porti en verzendkosten</t>
  </si>
  <si>
    <t>Reproductie</t>
  </si>
  <si>
    <t>Overige administratie- en beheerslasten</t>
  </si>
  <si>
    <t>ICT-hardware &lt; € 500</t>
  </si>
  <si>
    <t>ICT-Software &lt; € 500 en licenties</t>
  </si>
  <si>
    <t>Sport- en spelmateriaal &lt; € 500 + onderhoud</t>
  </si>
  <si>
    <t>Onderwijsleerpakket methode (OLP)</t>
  </si>
  <si>
    <t>Onderwijsleerpakket verbruik (OLP)</t>
  </si>
  <si>
    <t>Repro/drukwerk leermiddelen</t>
  </si>
  <si>
    <t>Bibliotheek/documentatiecentrum</t>
  </si>
  <si>
    <t>Toetsen en testen</t>
  </si>
  <si>
    <t>Culturele activiteiten</t>
  </si>
  <si>
    <t>Schoolreisjes/excursies e.d.</t>
  </si>
  <si>
    <t>Vieringen/school jubileum</t>
  </si>
  <si>
    <t>Aanschaf kleine inventaris &lt; € 500</t>
  </si>
  <si>
    <t>Leerling/systeem- begeleiding</t>
  </si>
  <si>
    <t>Bestedingen ouderbijdragen</t>
  </si>
  <si>
    <t>Contrib/abonnementen &amp; vakliteratuur</t>
  </si>
  <si>
    <t>Contributies bestuurlijke organisaties</t>
  </si>
  <si>
    <t>Vergaderkosten</t>
  </si>
  <si>
    <t>Representatiekosten (extern)</t>
  </si>
  <si>
    <t>PR &amp; Marketing</t>
  </si>
  <si>
    <t>Donaties en giften</t>
  </si>
  <si>
    <t>Schoolkrant</t>
  </si>
  <si>
    <t>Overige instellingskosten</t>
  </si>
  <si>
    <t>Verhuur onroerende zaken</t>
  </si>
  <si>
    <t>Schenking</t>
  </si>
  <si>
    <t>Sponsoring</t>
  </si>
  <si>
    <t>Ontvangsten ouderbijdragen</t>
  </si>
  <si>
    <t>Opbrengst akties</t>
  </si>
  <si>
    <t>Overige inkomsten</t>
  </si>
  <si>
    <t>IBAN Rekeningnummer:</t>
  </si>
  <si>
    <t>AJ12</t>
  </si>
  <si>
    <t>100</t>
  </si>
  <si>
    <t>Kerstmis</t>
  </si>
  <si>
    <t>101</t>
  </si>
  <si>
    <t>Pasen</t>
  </si>
  <si>
    <t>102</t>
  </si>
  <si>
    <t>Sinterklaas</t>
  </si>
  <si>
    <t>104</t>
  </si>
  <si>
    <t>Overige schoolfeesten</t>
  </si>
  <si>
    <t>106</t>
  </si>
  <si>
    <t>Sportactiviteiten</t>
  </si>
  <si>
    <t>110</t>
  </si>
  <si>
    <t>Ouderavonden</t>
  </si>
  <si>
    <t>112</t>
  </si>
  <si>
    <t>Bestrijding hoofdluis ed</t>
  </si>
  <si>
    <t>120</t>
  </si>
  <si>
    <t>Afscheid groep 8</t>
  </si>
  <si>
    <t>122</t>
  </si>
  <si>
    <t>Schoolreisjes</t>
  </si>
  <si>
    <t>124</t>
  </si>
  <si>
    <t>Schoolkamp</t>
  </si>
  <si>
    <t>130</t>
  </si>
  <si>
    <t>Projecten</t>
  </si>
  <si>
    <t>140</t>
  </si>
  <si>
    <t>(Sponsor)acties tbv diverse inzamelingen</t>
  </si>
  <si>
    <t>150</t>
  </si>
  <si>
    <t>Zendingsgeld</t>
  </si>
  <si>
    <t>160</t>
  </si>
  <si>
    <t>Speeltoestellen/speelterrein</t>
  </si>
  <si>
    <t>165</t>
  </si>
  <si>
    <t>Schooltuin</t>
  </si>
  <si>
    <t>168</t>
  </si>
  <si>
    <t>Lening CNS</t>
  </si>
  <si>
    <t>170</t>
  </si>
  <si>
    <t>Avondvierdaagse</t>
  </si>
  <si>
    <t>180</t>
  </si>
  <si>
    <t>Overblijven</t>
  </si>
  <si>
    <t>190</t>
  </si>
  <si>
    <t>Opbrengst oud papier ed</t>
  </si>
  <si>
    <t>199</t>
  </si>
  <si>
    <t>Overig (tbv ouderraad)</t>
  </si>
  <si>
    <t>301</t>
  </si>
  <si>
    <t>1e inrichting meubilair</t>
  </si>
  <si>
    <t>302</t>
  </si>
  <si>
    <t>1e inrichting OLP</t>
  </si>
  <si>
    <t>303</t>
  </si>
  <si>
    <t>Huisvestingsinvesteringen</t>
  </si>
  <si>
    <t>315</t>
  </si>
  <si>
    <t>Tutoring (VVE)</t>
  </si>
  <si>
    <t>316</t>
  </si>
  <si>
    <t>Drama/muziekdocent (VVE)</t>
  </si>
  <si>
    <t>317</t>
  </si>
  <si>
    <t>Afstemming Thematisch werken (VVE)</t>
  </si>
  <si>
    <t>318</t>
  </si>
  <si>
    <t>Afstemming ped/did handelen (VVE)</t>
  </si>
  <si>
    <t>319</t>
  </si>
  <si>
    <t>Verteltas/beweegtas (VVE)</t>
  </si>
  <si>
    <t>320</t>
  </si>
  <si>
    <t>VVE gelden</t>
  </si>
  <si>
    <t>325</t>
  </si>
  <si>
    <t>Taalachterstanden minderheden</t>
  </si>
  <si>
    <t>370</t>
  </si>
  <si>
    <t>Opvangklas (gemeentelijke subsidie)</t>
  </si>
  <si>
    <t>371</t>
  </si>
  <si>
    <t>Opvangklas (rijkssubsidie)</t>
  </si>
  <si>
    <t>372</t>
  </si>
  <si>
    <t>Project frisse scholen Cat B</t>
  </si>
  <si>
    <t>373</t>
  </si>
  <si>
    <t>Vervanging dakbedekking</t>
  </si>
  <si>
    <t>375</t>
  </si>
  <si>
    <t>Schoolbegeleiding</t>
  </si>
  <si>
    <t>499</t>
  </si>
  <si>
    <t>Overige gemeentelijke subsidies</t>
  </si>
  <si>
    <t>600</t>
  </si>
  <si>
    <t>Verbetering taal en rekenen</t>
  </si>
  <si>
    <t>620</t>
  </si>
  <si>
    <t>LGF</t>
  </si>
  <si>
    <t>630</t>
  </si>
  <si>
    <t>Cultuureducatie</t>
  </si>
  <si>
    <t>650</t>
  </si>
  <si>
    <t>Scholing overblijfmedewerkers</t>
  </si>
  <si>
    <t>660</t>
  </si>
  <si>
    <t>Prestatiebox</t>
  </si>
  <si>
    <t>670</t>
  </si>
  <si>
    <t>Subsidie voor studieverlof 2013/2014</t>
  </si>
  <si>
    <t>671</t>
  </si>
  <si>
    <t>Subsidie voor studieverlof 2014/2015</t>
  </si>
  <si>
    <t>696</t>
  </si>
  <si>
    <t>Fusiekosten</t>
  </si>
  <si>
    <t>697</t>
  </si>
  <si>
    <t>Kinderpersbureau</t>
  </si>
  <si>
    <t>698</t>
  </si>
  <si>
    <t>Personeelspot</t>
  </si>
  <si>
    <t>Verb. code</t>
  </si>
  <si>
    <t>Code verbijzondering</t>
  </si>
  <si>
    <t>Ouderraad</t>
  </si>
  <si>
    <t>Schoolprojecten en gemeentelijke projecten</t>
  </si>
  <si>
    <t>Leerling projecten</t>
  </si>
  <si>
    <t xml:space="preserve">Declarant: </t>
  </si>
  <si>
    <t>Ouder</t>
  </si>
  <si>
    <t>Maak keuze</t>
  </si>
  <si>
    <t>Aldus naar waarheid ingevuld</t>
  </si>
  <si>
    <t>Overige subsidies gemeente besteed</t>
  </si>
  <si>
    <t>OP</t>
  </si>
  <si>
    <t>OOP</t>
  </si>
  <si>
    <t>Handtekening declarant</t>
  </si>
  <si>
    <t>Voorziening vandalisme besteding</t>
  </si>
  <si>
    <t>700</t>
  </si>
  <si>
    <t>WSNS algemeen</t>
  </si>
  <si>
    <t>Bij aankopen via marktplaats dient een schermafdruk gemaakt te worden van de overeengekomen prijs!</t>
  </si>
  <si>
    <t>Versie 1.03</t>
  </si>
  <si>
    <t>Betalingskenmerk:</t>
  </si>
  <si>
    <t>Declaraties zonder bon of betaalbewijs kunnen niet in behandeling worden genomen!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</si>
</sst>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 * #,##0.00_ ;_ * \-#,##0.00_ ;_ * &quot;-&quot;??_ ;_ @_ "/>
    <numFmt numFmtId="164" formatCode="[$-413]d/mmm;@"/>
    <numFmt numFmtId="165" formatCode="000"/>
    <numFmt numFmtId="166" formatCode="00"/>
    <numFmt numFmtId="167" formatCode="dd/mmmm/yyyy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b/>
      <u/>
      <sz val="10"/>
      <color indexed="8"/>
      <name val="Arial"/>
      <family val="2"/>
    </font>
    <font>
      <sz val="11"/>
      <color theme="1"/>
      <name val="Calibri"/>
      <family val="2"/>
      <scheme val="minor"/>
    </font>
    <font>
      <b/>
      <sz val="11"/>
      <color indexed="9"/>
      <name val="Calibri"/>
      <family val="2"/>
      <scheme val="minor"/>
    </font>
    <font>
      <b/>
      <sz val="10"/>
      <color theme="5" tint="-0.249977111117893"/>
      <name val="Arial"/>
      <family val="2"/>
    </font>
    <font>
      <b/>
      <sz val="11"/>
      <color theme="5" tint="-0.249977111117893"/>
      <name val="Calibri"/>
      <family val="2"/>
      <scheme val="minor"/>
    </font>
    <font>
      <b/>
      <sz val="10.5"/>
      <color rgb="FFFF0000"/>
      <name val="Arial"/>
      <family val="2"/>
    </font>
    <font>
      <b/>
      <sz val="8"/>
      <color indexed="81"/>
      <name val="Tahoma"/>
      <family val="2"/>
    </font>
    <font>
      <b/>
      <sz val="10"/>
      <color rgb="FFFF0000"/>
      <name val="Arial"/>
      <family val="2"/>
    </font>
    <font>
      <b/>
      <sz val="9"/>
      <color indexed="8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43" fontId="6" fillId="0" borderId="0" applyFont="0" applyFill="0" applyBorder="0" applyAlignment="0" applyProtection="0"/>
  </cellStyleXfs>
  <cellXfs count="137">
    <xf numFmtId="0" fontId="0" fillId="0" borderId="0" xfId="0"/>
    <xf numFmtId="0" fontId="2" fillId="0" borderId="0" xfId="1"/>
    <xf numFmtId="1" fontId="2" fillId="0" borderId="0" xfId="1" applyNumberFormat="1" applyAlignment="1">
      <alignment horizontal="center"/>
    </xf>
    <xf numFmtId="0" fontId="2" fillId="0" borderId="0" xfId="1" applyFont="1"/>
    <xf numFmtId="0" fontId="2" fillId="0" borderId="3" xfId="1" applyBorder="1"/>
    <xf numFmtId="1" fontId="2" fillId="0" borderId="4" xfId="1" applyNumberFormat="1" applyBorder="1" applyAlignment="1">
      <alignment horizontal="center"/>
    </xf>
    <xf numFmtId="0" fontId="2" fillId="0" borderId="5" xfId="1" applyBorder="1"/>
    <xf numFmtId="0" fontId="2" fillId="0" borderId="6" xfId="1" applyBorder="1"/>
    <xf numFmtId="1" fontId="2" fillId="0" borderId="0" xfId="1" applyNumberFormat="1" applyBorder="1" applyAlignment="1">
      <alignment horizontal="center"/>
    </xf>
    <xf numFmtId="0" fontId="2" fillId="0" borderId="7" xfId="1" applyBorder="1"/>
    <xf numFmtId="0" fontId="2" fillId="0" borderId="0" xfId="1" applyBorder="1"/>
    <xf numFmtId="0" fontId="2" fillId="0" borderId="8" xfId="1" applyBorder="1"/>
    <xf numFmtId="1" fontId="2" fillId="0" borderId="9" xfId="1" applyNumberFormat="1" applyBorder="1" applyAlignment="1">
      <alignment horizontal="center"/>
    </xf>
    <xf numFmtId="0" fontId="2" fillId="0" borderId="10" xfId="1" applyBorder="1"/>
    <xf numFmtId="165" fontId="2" fillId="0" borderId="15" xfId="1" applyNumberFormat="1" applyBorder="1" applyProtection="1">
      <protection locked="0"/>
    </xf>
    <xf numFmtId="0" fontId="2" fillId="0" borderId="16" xfId="1" applyNumberFormat="1" applyBorder="1" applyProtection="1">
      <protection locked="0"/>
    </xf>
    <xf numFmtId="14" fontId="2" fillId="0" borderId="18" xfId="1" applyNumberFormat="1" applyBorder="1" applyAlignment="1" applyProtection="1">
      <alignment horizontal="left"/>
      <protection locked="0"/>
    </xf>
    <xf numFmtId="165" fontId="2" fillId="0" borderId="19" xfId="1" applyNumberFormat="1" applyBorder="1" applyProtection="1">
      <protection locked="0"/>
    </xf>
    <xf numFmtId="0" fontId="2" fillId="0" borderId="2" xfId="1" applyNumberFormat="1" applyBorder="1" applyProtection="1">
      <protection locked="0"/>
    </xf>
    <xf numFmtId="14" fontId="2" fillId="0" borderId="20" xfId="1" applyNumberFormat="1" applyBorder="1" applyAlignment="1" applyProtection="1">
      <alignment horizontal="left"/>
      <protection locked="0"/>
    </xf>
    <xf numFmtId="0" fontId="4" fillId="0" borderId="0" xfId="1" applyFont="1"/>
    <xf numFmtId="165" fontId="2" fillId="0" borderId="23" xfId="1" applyNumberFormat="1" applyBorder="1" applyProtection="1">
      <protection locked="0"/>
    </xf>
    <xf numFmtId="14" fontId="2" fillId="0" borderId="10" xfId="1" applyNumberFormat="1" applyBorder="1" applyAlignment="1" applyProtection="1">
      <alignment horizontal="left"/>
      <protection locked="0"/>
    </xf>
    <xf numFmtId="0" fontId="5" fillId="0" borderId="0" xfId="1" applyFont="1"/>
    <xf numFmtId="0" fontId="0" fillId="0" borderId="0" xfId="0" applyNumberFormat="1" applyAlignment="1">
      <alignment horizontal="left"/>
    </xf>
    <xf numFmtId="0" fontId="0" fillId="0" borderId="0" xfId="0"/>
    <xf numFmtId="0" fontId="2" fillId="0" borderId="0" xfId="1" applyBorder="1" applyProtection="1"/>
    <xf numFmtId="1" fontId="2" fillId="0" borderId="0" xfId="1" applyNumberFormat="1" applyBorder="1" applyAlignment="1" applyProtection="1">
      <alignment horizontal="center"/>
    </xf>
    <xf numFmtId="0" fontId="2" fillId="0" borderId="29" xfId="1" applyBorder="1" applyProtection="1"/>
    <xf numFmtId="43" fontId="2" fillId="0" borderId="34" xfId="2" applyFont="1" applyBorder="1" applyProtection="1">
      <protection locked="0"/>
    </xf>
    <xf numFmtId="43" fontId="2" fillId="0" borderId="20" xfId="2" applyFont="1" applyBorder="1" applyProtection="1">
      <protection locked="0"/>
    </xf>
    <xf numFmtId="43" fontId="2" fillId="0" borderId="35" xfId="2" applyFont="1" applyBorder="1" applyProtection="1">
      <protection locked="0"/>
    </xf>
    <xf numFmtId="1" fontId="3" fillId="2" borderId="13" xfId="1" applyNumberFormat="1" applyFont="1" applyFill="1" applyBorder="1" applyAlignment="1" applyProtection="1">
      <alignment horizontal="left" vertical="center"/>
    </xf>
    <xf numFmtId="0" fontId="3" fillId="2" borderId="13" xfId="1" applyFont="1" applyFill="1" applyBorder="1" applyAlignment="1" applyProtection="1">
      <alignment vertical="center"/>
    </xf>
    <xf numFmtId="1" fontId="3" fillId="2" borderId="13" xfId="1" applyNumberFormat="1" applyFont="1" applyFill="1" applyBorder="1" applyAlignment="1" applyProtection="1">
      <alignment horizontal="right" vertical="center"/>
    </xf>
    <xf numFmtId="0" fontId="5" fillId="0" borderId="0" xfId="1" applyFont="1" applyProtection="1"/>
    <xf numFmtId="0" fontId="2" fillId="0" borderId="32" xfId="1" applyBorder="1" applyProtection="1"/>
    <xf numFmtId="0" fontId="2" fillId="0" borderId="17" xfId="1" applyBorder="1" applyProtection="1"/>
    <xf numFmtId="0" fontId="2" fillId="0" borderId="30" xfId="1" applyBorder="1" applyProtection="1"/>
    <xf numFmtId="0" fontId="2" fillId="0" borderId="28" xfId="1" applyBorder="1" applyProtection="1"/>
    <xf numFmtId="0" fontId="2" fillId="0" borderId="1" xfId="1" applyBorder="1" applyProtection="1"/>
    <xf numFmtId="1" fontId="2" fillId="0" borderId="1" xfId="1" applyNumberFormat="1" applyBorder="1" applyAlignment="1" applyProtection="1">
      <alignment horizontal="center"/>
    </xf>
    <xf numFmtId="0" fontId="2" fillId="0" borderId="27" xfId="1" applyBorder="1" applyProtection="1"/>
    <xf numFmtId="0" fontId="2" fillId="0" borderId="0" xfId="1" applyProtection="1"/>
    <xf numFmtId="1" fontId="2" fillId="0" borderId="0" xfId="1" applyNumberFormat="1" applyAlignment="1" applyProtection="1">
      <alignment horizontal="center"/>
    </xf>
    <xf numFmtId="0" fontId="7" fillId="4" borderId="33" xfId="0" applyFont="1" applyFill="1" applyBorder="1"/>
    <xf numFmtId="49" fontId="0" fillId="3" borderId="0" xfId="0" applyNumberFormat="1" applyFill="1" applyAlignment="1">
      <alignment horizontal="left"/>
    </xf>
    <xf numFmtId="0" fontId="3" fillId="0" borderId="0" xfId="1" applyFont="1" applyAlignment="1" applyProtection="1">
      <alignment vertical="center"/>
    </xf>
    <xf numFmtId="0" fontId="2" fillId="0" borderId="0" xfId="1" applyAlignment="1" applyProtection="1">
      <alignment vertical="center"/>
    </xf>
    <xf numFmtId="1" fontId="2" fillId="0" borderId="0" xfId="1" applyNumberFormat="1" applyAlignment="1" applyProtection="1">
      <alignment horizontal="center" vertical="center"/>
    </xf>
    <xf numFmtId="0" fontId="0" fillId="0" borderId="0" xfId="0"/>
    <xf numFmtId="49" fontId="0" fillId="0" borderId="0" xfId="0" applyNumberFormat="1" applyAlignment="1">
      <alignment horizontal="left"/>
    </xf>
    <xf numFmtId="0" fontId="0" fillId="0" borderId="0" xfId="0" applyProtection="1"/>
    <xf numFmtId="0" fontId="3" fillId="0" borderId="0" xfId="1" applyFont="1"/>
    <xf numFmtId="0" fontId="10" fillId="0" borderId="0" xfId="1" applyFont="1"/>
    <xf numFmtId="1" fontId="12" fillId="0" borderId="0" xfId="1" applyNumberFormat="1" applyFont="1" applyAlignment="1">
      <alignment horizontal="left"/>
    </xf>
    <xf numFmtId="0" fontId="2" fillId="6" borderId="0" xfId="1" applyFill="1" applyBorder="1"/>
    <xf numFmtId="0" fontId="2" fillId="6" borderId="32" xfId="1" applyFill="1" applyBorder="1"/>
    <xf numFmtId="0" fontId="2" fillId="6" borderId="30" xfId="1" applyFill="1" applyBorder="1"/>
    <xf numFmtId="0" fontId="2" fillId="6" borderId="28" xfId="1" applyFill="1" applyBorder="1"/>
    <xf numFmtId="0" fontId="2" fillId="6" borderId="17" xfId="1" applyFill="1" applyBorder="1"/>
    <xf numFmtId="166" fontId="2" fillId="7" borderId="0" xfId="1" applyNumberFormat="1" applyFill="1" applyBorder="1" applyAlignment="1" applyProtection="1">
      <alignment horizontal="left"/>
    </xf>
    <xf numFmtId="0" fontId="2" fillId="7" borderId="0" xfId="1" applyFill="1" applyBorder="1" applyAlignment="1" applyProtection="1">
      <alignment horizontal="left"/>
    </xf>
    <xf numFmtId="0" fontId="2" fillId="8" borderId="14" xfId="1" applyFill="1" applyBorder="1" applyAlignment="1">
      <alignment vertical="center"/>
    </xf>
    <xf numFmtId="0" fontId="2" fillId="8" borderId="26" xfId="1" applyFill="1" applyBorder="1" applyAlignment="1">
      <alignment vertical="center"/>
    </xf>
    <xf numFmtId="0" fontId="2" fillId="8" borderId="13" xfId="1" applyFill="1" applyBorder="1" applyAlignment="1">
      <alignment vertical="center"/>
    </xf>
    <xf numFmtId="0" fontId="2" fillId="8" borderId="25" xfId="1" applyFill="1" applyBorder="1" applyAlignment="1">
      <alignment vertical="center"/>
    </xf>
    <xf numFmtId="14" fontId="3" fillId="8" borderId="14" xfId="1" applyNumberFormat="1" applyFont="1" applyFill="1" applyBorder="1"/>
    <xf numFmtId="0" fontId="3" fillId="8" borderId="5" xfId="1" applyFont="1" applyFill="1" applyBorder="1" applyAlignment="1">
      <alignment horizontal="left"/>
    </xf>
    <xf numFmtId="0" fontId="3" fillId="8" borderId="5" xfId="1" applyFont="1" applyFill="1" applyBorder="1" applyAlignment="1">
      <alignment horizontal="right"/>
    </xf>
    <xf numFmtId="1" fontId="3" fillId="8" borderId="4" xfId="1" applyNumberFormat="1" applyFont="1" applyFill="1" applyBorder="1" applyAlignment="1">
      <alignment horizontal="center"/>
    </xf>
    <xf numFmtId="0" fontId="3" fillId="8" borderId="4" xfId="1" applyFont="1" applyFill="1" applyBorder="1"/>
    <xf numFmtId="0" fontId="3" fillId="8" borderId="3" xfId="1" applyFont="1" applyFill="1" applyBorder="1"/>
    <xf numFmtId="2" fontId="3" fillId="8" borderId="26" xfId="1" applyNumberFormat="1" applyFont="1" applyFill="1" applyBorder="1"/>
    <xf numFmtId="0" fontId="3" fillId="8" borderId="4" xfId="1" applyNumberFormat="1" applyFont="1" applyFill="1" applyBorder="1"/>
    <xf numFmtId="165" fontId="3" fillId="8" borderId="11" xfId="1" applyNumberFormat="1" applyFont="1" applyFill="1" applyBorder="1"/>
    <xf numFmtId="0" fontId="2" fillId="5" borderId="10" xfId="1" applyFill="1" applyBorder="1"/>
    <xf numFmtId="0" fontId="2" fillId="5" borderId="9" xfId="1" applyFill="1" applyBorder="1"/>
    <xf numFmtId="164" fontId="2" fillId="5" borderId="8" xfId="1" applyNumberFormat="1" applyFill="1" applyBorder="1" applyAlignment="1">
      <alignment horizontal="left"/>
    </xf>
    <xf numFmtId="0" fontId="2" fillId="5" borderId="5" xfId="1" applyFill="1" applyBorder="1"/>
    <xf numFmtId="0" fontId="2" fillId="5" borderId="4" xfId="1" applyFill="1" applyBorder="1"/>
    <xf numFmtId="0" fontId="2" fillId="5" borderId="3" xfId="1" applyFill="1" applyBorder="1"/>
    <xf numFmtId="1" fontId="2" fillId="5" borderId="9" xfId="1" applyNumberFormat="1" applyFill="1" applyBorder="1" applyAlignment="1">
      <alignment horizontal="center"/>
    </xf>
    <xf numFmtId="2" fontId="2" fillId="5" borderId="8" xfId="1" applyNumberFormat="1" applyFill="1" applyBorder="1"/>
    <xf numFmtId="1" fontId="2" fillId="5" borderId="4" xfId="1" applyNumberFormat="1" applyFill="1" applyBorder="1" applyAlignment="1">
      <alignment horizontal="center"/>
    </xf>
    <xf numFmtId="0" fontId="0" fillId="0" borderId="0" xfId="0" applyNumberFormat="1" applyAlignment="1" applyProtection="1">
      <alignment horizontal="left"/>
      <protection locked="0"/>
    </xf>
    <xf numFmtId="1" fontId="2" fillId="0" borderId="1" xfId="1" applyNumberFormat="1" applyBorder="1" applyAlignment="1" applyProtection="1">
      <alignment horizontal="left"/>
    </xf>
    <xf numFmtId="0" fontId="2" fillId="0" borderId="29" xfId="1" applyBorder="1"/>
    <xf numFmtId="0" fontId="2" fillId="8" borderId="14" xfId="1" applyFill="1" applyBorder="1" applyAlignment="1">
      <alignment vertical="center"/>
    </xf>
    <xf numFmtId="0" fontId="0" fillId="8" borderId="13" xfId="0" applyFill="1" applyBorder="1" applyAlignment="1">
      <alignment vertical="center"/>
    </xf>
    <xf numFmtId="0" fontId="0" fillId="8" borderId="12" xfId="0" applyFill="1" applyBorder="1" applyAlignment="1">
      <alignment vertical="center"/>
    </xf>
    <xf numFmtId="0" fontId="2" fillId="0" borderId="38" xfId="1" applyBorder="1" applyAlignment="1" applyProtection="1">
      <alignment horizontal="left"/>
      <protection locked="0"/>
    </xf>
    <xf numFmtId="0" fontId="0" fillId="0" borderId="24" xfId="0" applyBorder="1" applyAlignment="1" applyProtection="1">
      <alignment horizontal="left"/>
      <protection locked="0"/>
    </xf>
    <xf numFmtId="0" fontId="0" fillId="0" borderId="39" xfId="0" applyBorder="1" applyAlignment="1" applyProtection="1">
      <alignment horizontal="left"/>
      <protection locked="0"/>
    </xf>
    <xf numFmtId="0" fontId="2" fillId="0" borderId="22" xfId="1" applyBorder="1" applyAlignment="1" applyProtection="1">
      <alignment horizontal="left"/>
      <protection locked="0"/>
    </xf>
    <xf numFmtId="0" fontId="0" fillId="0" borderId="2" xfId="0" applyBorder="1" applyAlignment="1" applyProtection="1">
      <alignment horizontal="left"/>
      <protection locked="0"/>
    </xf>
    <xf numFmtId="0" fontId="0" fillId="0" borderId="21" xfId="0" applyBorder="1" applyAlignment="1" applyProtection="1">
      <alignment horizontal="left"/>
      <protection locked="0"/>
    </xf>
    <xf numFmtId="0" fontId="2" fillId="0" borderId="10" xfId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" fillId="0" borderId="4" xfId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36" xfId="1" applyBorder="1" applyAlignment="1" applyProtection="1">
      <alignment horizontal="center" vertical="center"/>
      <protection locked="0"/>
    </xf>
    <xf numFmtId="0" fontId="0" fillId="0" borderId="37" xfId="0" applyBorder="1" applyAlignment="1" applyProtection="1">
      <alignment horizontal="center" vertical="center"/>
      <protection locked="0"/>
    </xf>
    <xf numFmtId="0" fontId="2" fillId="0" borderId="10" xfId="1" applyBorder="1" applyAlignment="1" applyProtection="1">
      <alignment vertical="top"/>
    </xf>
    <xf numFmtId="0" fontId="0" fillId="0" borderId="9" xfId="0" applyBorder="1" applyAlignment="1" applyProtection="1"/>
    <xf numFmtId="0" fontId="0" fillId="0" borderId="8" xfId="0" applyBorder="1" applyAlignment="1" applyProtection="1"/>
    <xf numFmtId="0" fontId="0" fillId="0" borderId="7" xfId="0" applyBorder="1" applyAlignment="1">
      <alignment vertical="top"/>
    </xf>
    <xf numFmtId="0" fontId="0" fillId="0" borderId="0" xfId="0" applyAlignment="1">
      <alignment vertical="top"/>
    </xf>
    <xf numFmtId="0" fontId="0" fillId="0" borderId="5" xfId="0" applyBorder="1" applyAlignment="1">
      <alignment vertical="top"/>
    </xf>
    <xf numFmtId="0" fontId="0" fillId="0" borderId="4" xfId="0" applyBorder="1" applyAlignment="1">
      <alignment vertical="top"/>
    </xf>
    <xf numFmtId="0" fontId="2" fillId="0" borderId="40" xfId="1" applyBorder="1" applyAlignment="1" applyProtection="1">
      <alignment horizontal="left"/>
      <protection locked="0"/>
    </xf>
    <xf numFmtId="0" fontId="0" fillId="0" borderId="16" xfId="0" applyBorder="1" applyAlignment="1" applyProtection="1">
      <alignment horizontal="left"/>
      <protection locked="0"/>
    </xf>
    <xf numFmtId="0" fontId="0" fillId="0" borderId="41" xfId="0" applyBorder="1" applyAlignment="1" applyProtection="1">
      <alignment horizontal="left"/>
      <protection locked="0"/>
    </xf>
    <xf numFmtId="49" fontId="2" fillId="7" borderId="17" xfId="1" applyNumberFormat="1" applyFill="1" applyBorder="1" applyAlignment="1" applyProtection="1">
      <alignment horizontal="left" vertical="center"/>
      <protection locked="0"/>
    </xf>
    <xf numFmtId="0" fontId="2" fillId="7" borderId="17" xfId="1" applyFill="1" applyBorder="1" applyAlignment="1">
      <alignment horizontal="left" vertical="center"/>
    </xf>
    <xf numFmtId="0" fontId="2" fillId="7" borderId="31" xfId="1" applyFill="1" applyBorder="1" applyAlignment="1">
      <alignment horizontal="left" vertical="center"/>
    </xf>
    <xf numFmtId="0" fontId="2" fillId="7" borderId="0" xfId="1" applyFill="1" applyBorder="1" applyAlignment="1" applyProtection="1">
      <alignment horizontal="left"/>
    </xf>
    <xf numFmtId="0" fontId="2" fillId="7" borderId="29" xfId="1" applyFill="1" applyBorder="1" applyAlignment="1" applyProtection="1">
      <alignment horizontal="left"/>
    </xf>
    <xf numFmtId="1" fontId="2" fillId="7" borderId="17" xfId="1" applyNumberFormat="1" applyFont="1" applyFill="1" applyBorder="1" applyAlignment="1" applyProtection="1">
      <alignment horizontal="left" vertical="center"/>
      <protection locked="0"/>
    </xf>
    <xf numFmtId="0" fontId="2" fillId="7" borderId="31" xfId="1" applyFill="1" applyBorder="1" applyAlignment="1" applyProtection="1">
      <alignment horizontal="left" vertical="center"/>
      <protection locked="0"/>
    </xf>
    <xf numFmtId="167" fontId="2" fillId="7" borderId="0" xfId="1" applyNumberFormat="1" applyFill="1" applyBorder="1" applyAlignment="1" applyProtection="1">
      <alignment horizontal="left"/>
    </xf>
    <xf numFmtId="167" fontId="2" fillId="7" borderId="29" xfId="1" applyNumberFormat="1" applyFill="1" applyBorder="1" applyAlignment="1" applyProtection="1">
      <alignment horizontal="left"/>
    </xf>
    <xf numFmtId="0" fontId="8" fillId="0" borderId="2" xfId="1" applyFont="1" applyBorder="1" applyAlignment="1" applyProtection="1">
      <alignment vertical="center"/>
      <protection locked="0"/>
    </xf>
    <xf numFmtId="0" fontId="9" fillId="0" borderId="2" xfId="0" applyFont="1" applyBorder="1" applyAlignment="1" applyProtection="1">
      <alignment vertical="center"/>
      <protection locked="0"/>
    </xf>
    <xf numFmtId="0" fontId="1" fillId="3" borderId="13" xfId="0" applyFont="1" applyFill="1" applyBorder="1" applyAlignment="1" applyProtection="1">
      <alignment vertical="center"/>
      <protection locked="0"/>
    </xf>
    <xf numFmtId="0" fontId="2" fillId="7" borderId="17" xfId="1" applyFill="1" applyBorder="1" applyAlignment="1" applyProtection="1">
      <alignment horizontal="left" vertical="center"/>
      <protection locked="0"/>
    </xf>
    <xf numFmtId="0" fontId="0" fillId="7" borderId="17" xfId="0" applyFill="1" applyBorder="1" applyAlignment="1" applyProtection="1">
      <alignment vertical="center"/>
      <protection locked="0"/>
    </xf>
    <xf numFmtId="0" fontId="2" fillId="7" borderId="0" xfId="1" applyFill="1" applyBorder="1" applyAlignment="1" applyProtection="1">
      <alignment horizontal="left" vertical="center"/>
      <protection locked="0"/>
    </xf>
    <xf numFmtId="0" fontId="0" fillId="7" borderId="0" xfId="0" applyFill="1" applyBorder="1" applyAlignment="1" applyProtection="1">
      <alignment vertical="center"/>
      <protection locked="0"/>
    </xf>
    <xf numFmtId="0" fontId="2" fillId="7" borderId="1" xfId="1" applyFill="1" applyBorder="1" applyAlignment="1" applyProtection="1">
      <alignment horizontal="left" vertical="center"/>
      <protection locked="0"/>
    </xf>
    <xf numFmtId="0" fontId="0" fillId="7" borderId="1" xfId="0" applyFill="1" applyBorder="1" applyAlignment="1" applyProtection="1">
      <alignment vertical="center"/>
      <protection locked="0"/>
    </xf>
    <xf numFmtId="0" fontId="2" fillId="6" borderId="17" xfId="1" applyFont="1" applyFill="1" applyBorder="1" applyAlignment="1">
      <alignment vertical="center"/>
    </xf>
    <xf numFmtId="0" fontId="2" fillId="6" borderId="17" xfId="1" applyFill="1" applyBorder="1" applyAlignment="1">
      <alignment vertical="center"/>
    </xf>
    <xf numFmtId="0" fontId="3" fillId="2" borderId="13" xfId="1" applyFont="1" applyFill="1" applyBorder="1" applyAlignment="1" applyProtection="1">
      <alignment vertical="center"/>
    </xf>
    <xf numFmtId="0" fontId="0" fillId="0" borderId="13" xfId="0" applyBorder="1" applyAlignment="1" applyProtection="1">
      <alignment vertical="center"/>
    </xf>
  </cellXfs>
  <cellStyles count="3">
    <cellStyle name="Komma" xfId="2" builtinId="3"/>
    <cellStyle name="Standaard" xfId="0" builtinId="0"/>
    <cellStyle name="Standaard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Relationship Id="rId14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jpeg"/><Relationship Id="rId13" Type="http://schemas.openxmlformats.org/officeDocument/2006/relationships/image" Target="../media/image14.jpeg"/><Relationship Id="rId3" Type="http://schemas.openxmlformats.org/officeDocument/2006/relationships/image" Target="../media/image4.jpeg"/><Relationship Id="rId7" Type="http://schemas.openxmlformats.org/officeDocument/2006/relationships/image" Target="../media/image8.jpeg"/><Relationship Id="rId12" Type="http://schemas.openxmlformats.org/officeDocument/2006/relationships/image" Target="../media/image13.jpeg"/><Relationship Id="rId17" Type="http://schemas.openxmlformats.org/officeDocument/2006/relationships/image" Target="../media/image18.png"/><Relationship Id="rId2" Type="http://schemas.openxmlformats.org/officeDocument/2006/relationships/image" Target="cid:image002.gif@01CE3A2E.3362E970" TargetMode="External"/><Relationship Id="rId16" Type="http://schemas.openxmlformats.org/officeDocument/2006/relationships/image" Target="../media/image17.jpeg"/><Relationship Id="rId1" Type="http://schemas.openxmlformats.org/officeDocument/2006/relationships/image" Target="../media/image3.gif"/><Relationship Id="rId6" Type="http://schemas.openxmlformats.org/officeDocument/2006/relationships/image" Target="../media/image7.jpeg"/><Relationship Id="rId11" Type="http://schemas.openxmlformats.org/officeDocument/2006/relationships/image" Target="../media/image12.jpeg"/><Relationship Id="rId5" Type="http://schemas.openxmlformats.org/officeDocument/2006/relationships/image" Target="../media/image6.jpeg"/><Relationship Id="rId15" Type="http://schemas.openxmlformats.org/officeDocument/2006/relationships/image" Target="../media/image16.jpeg"/><Relationship Id="rId10" Type="http://schemas.openxmlformats.org/officeDocument/2006/relationships/image" Target="../media/image11.jpeg"/><Relationship Id="rId4" Type="http://schemas.openxmlformats.org/officeDocument/2006/relationships/image" Target="../media/image5.jpeg"/><Relationship Id="rId9" Type="http://schemas.openxmlformats.org/officeDocument/2006/relationships/image" Target="../media/image10.jpeg"/><Relationship Id="rId14" Type="http://schemas.openxmlformats.org/officeDocument/2006/relationships/image" Target="../media/image1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0</xdr:rowOff>
    </xdr:from>
    <xdr:to>
      <xdr:col>9</xdr:col>
      <xdr:colOff>533400</xdr:colOff>
      <xdr:row>42</xdr:row>
      <xdr:rowOff>0</xdr:rowOff>
    </xdr:to>
    <xdr:pic>
      <xdr:nvPicPr>
        <xdr:cNvPr id="4" name="Afbeelding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0"/>
          <a:ext cx="6048375" cy="800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476250</xdr:colOff>
      <xdr:row>2</xdr:row>
      <xdr:rowOff>101600</xdr:rowOff>
    </xdr:from>
    <xdr:to>
      <xdr:col>3</xdr:col>
      <xdr:colOff>64227</xdr:colOff>
      <xdr:row>7</xdr:row>
      <xdr:rowOff>146780</xdr:rowOff>
    </xdr:to>
    <xdr:pic>
      <xdr:nvPicPr>
        <xdr:cNvPr id="2" name="Afbeelding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6250" y="587375"/>
          <a:ext cx="1416777" cy="91195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324178</xdr:colOff>
      <xdr:row>6</xdr:row>
      <xdr:rowOff>131379</xdr:rowOff>
    </xdr:from>
    <xdr:to>
      <xdr:col>18</xdr:col>
      <xdr:colOff>272418</xdr:colOff>
      <xdr:row>11</xdr:row>
      <xdr:rowOff>47953</xdr:rowOff>
    </xdr:to>
    <xdr:pic>
      <xdr:nvPicPr>
        <xdr:cNvPr id="10" name="De Regenboog" descr="Logo SBO De Regenboog-outlook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26540" y="1274379"/>
          <a:ext cx="1780981" cy="869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355850</xdr:colOff>
      <xdr:row>35</xdr:row>
      <xdr:rowOff>110815</xdr:rowOff>
    </xdr:from>
    <xdr:to>
      <xdr:col>23</xdr:col>
      <xdr:colOff>123825</xdr:colOff>
      <xdr:row>50</xdr:row>
      <xdr:rowOff>104775</xdr:rowOff>
    </xdr:to>
    <xdr:sp macro="" textlink="">
      <xdr:nvSpPr>
        <xdr:cNvPr id="2061" name="AutoShape 13">
          <a:extLst>
            <a:ext uri="{FF2B5EF4-FFF2-40B4-BE49-F238E27FC236}">
              <a16:creationId xmlns:a16="http://schemas.microsoft.com/office/drawing/2014/main" id="{00000000-0008-0000-0400-00000D080000}"/>
            </a:ext>
          </a:extLst>
        </xdr:cNvPr>
        <xdr:cNvSpPr>
          <a:spLocks noChangeAspect="1" noChangeArrowheads="1" noTextEdit="1"/>
        </xdr:cNvSpPr>
      </xdr:nvSpPr>
      <xdr:spPr bwMode="auto">
        <a:xfrm>
          <a:off x="9499850" y="6968815"/>
          <a:ext cx="4035175" cy="28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20</xdr:row>
      <xdr:rowOff>0</xdr:rowOff>
    </xdr:from>
    <xdr:to>
      <xdr:col>8</xdr:col>
      <xdr:colOff>304800</xdr:colOff>
      <xdr:row>21</xdr:row>
      <xdr:rowOff>114300</xdr:rowOff>
    </xdr:to>
    <xdr:sp macro="" textlink="">
      <xdr:nvSpPr>
        <xdr:cNvPr id="2073" name="AutoShape 25" descr="data:image/jpeg;base64,/9j/4AAQSkZJRgABAQAAAQABAAD/2wCEAAkGBxQTEhQUEhQWFhQWFxUWFxgUFBQVFBQUFBQWGBQVFBQYHCggGBolHBQXITEhJSkrLi4uFx8zODMsNygtLisBCgoKDg0OGxAQGzAkHyQsLCwsLCwsLCwsLCwsLCwsLCwsLCwsLCwsLCwsLCwsLCwsLCwsLCwsLCwsLCwsLCwsLP/AABEIAQoAvgMBIgACEQEDEQH/xAAcAAABBQEBAQAAAAAAAAAAAAAFAAEDBAYCBwj/xAA+EAABAwIDBQYFAgUCBgMAAAABAAIRAyEEMUEFElFhcQYigZGh8BMyscHRQlIHFGLh8SNDFRYzcoKSRFOi/8QAGgEAAgMBAQAAAAAAAAAAAAAAAAECAwQFBv/EACQRAAICAgICAwADAQAAAAAAAAABAhEDIRIxBFEFE0EyUmEi/9oADAMBAAIRAxEAPwDxpJJMmSHSTJIASeUySAHTJJIAdMnhIBACSUlKiXGGgknQCT5ItT7LYkiTScB/VbxhJtIYGCSM/wDLdbgPX8Lh2wKo0HmlzXsKBJTKzicE9nzNI+nmoNwp2BykkQmTEOkmCdACSSSQAk6ZOgBkkkyAHSSTIASSSSAHSASAXpf8Pf4dGvu1sSIpm7WfuH7n8uA/woykoq2Bjtg9mcTizFCkXD9xswf+R+y9J2J/CWnTAdi6u8cyxkhvQuzK9JFJlBm5SAaALwIgBVMOC8zeJsOZynmsks0npDoq7M2FRpDdoUWMHENEnnOZRE7Jcf2/+v3lXmt3BA+Y5ngumYgNjeNzxzVdsVgDF7EJ0B6fgoPU2SCYLR6Arf067H2kHxuhG2sHHeAQSTMbW7N0s92/CbegQTGbHYDAZ4QtNi8aW6esfVC/5nePy+oKfMmoMze0OzDHtEiJMBwA7vAFZHbvZithjLmks0cAYjnwXuODwDajCHCxyHQIVhKsf6NXdcwkgb2fSeKshlaIyXo8HhJeg9t+yYYTUogbuoEDPWOKwdSmRHP7LVGSZAiSTplIBJJJIASSSSAGTpk6AEmSThAGi7C7KGIxdJjxLd4EjiBePRfTGGohrbCABFtLWXgv8NsB3m1BM7xysRu5dV7vg6stHMLLmdsT7BuMfvSDq4j/ANTA+6IYCmAAfcoXtMQ49d4eI9+asYHEyeAzHC+azJk2tBZ1O598Vndp0nXOp14cVqaTgQCq+IoBwMqTEtGO2cTG++YmwmNfVaehXZXpENN2+Y5zqg+08PDIGm9l5j6qt2SxW5WdTcfmB3fDRQT2WuNqyjtLC94gi86aqnSw/OY5IxtuoA9w52Qxryct38IslG6DGBqbsnlHms3t6n3KruUjkd6x9QiVKtzy10A4oT2grk0i1oJLoFs4FyT1geia7FVA3A4416BDiC5tnCDJGhgLD7dwrT8gIIJm2c6kI9gabm1MiLGcxIi8obtqgd6Rf8ErTB0yDiZF7YKZWsfRLT1VRaU7IDpinTJiEUycpkAOmTpIAScJk7AgD0z+G2IMEEQDBBE2IN7dIXrOGrw0AZryTsPQIa3dOcZDIgyZXqGFKweRPj0XYsXN7LdWXfMApMPScDaAOEJt9SB6xcmaOC9FljyJv74qKq5xvK6ZCaAm7EkkDsXTJ1sUDrtNOo1+rSD4LR1ShW0aIcOahyaZdFJgvbWI3jKq4d5MfWFxiCQYK6wlQA5jPWyvT0VyhRceyGy4l2UA2bM8NVawVDebNt7hnbpMKI7lSARJFwLhs8f6j1UmHommQT8vHItPNuR8FZEzSKG0dkhr21Gi094cJz8Fk9pU23aPmaS08wOHkvTtpsmiXawRbW1j74ryTG14qum4cd7qDeysjthHozu2RvNMDIg+kFAVrcUASeBnRZR4uteN6K5HKSSSsIiTJJIAZOmSQA6PdktguxVYNA7ou48AgIXsP8IcIG0H1SBLn7o6AT91CcqVgabZ+xWYdoY0dfDNF8OFzXfLh0U9NsLkZXcjfhVQOx1Sab6LklNTOqgW0Wg9cuqLiVyck2RoZ6rVFK4wQqONrwq2WRRTxOHa4n6qCngOF1wcTdWsLiJPJThoJrRQrCpTNgYWk2c41qL97MDUQROSjw+Nbk4TyIH1R6gG/CJIDQblaU9GDI99GXr4gig9p4g+EyvM8ZhS4RqyfFk68wfqvQ+0TpBDbC8cTxKwm0cQabg8Zg+B4g+CnBjS0ZvEVcwgOJbeQtHtimN47uRu3oRl9lnsVwWzGVzKySSStKxkkkkAMnTJ0AX9i7PNeq1g1N44TFuZJAXtexNj/wAtTDGGBOQvJi5M6ryvsjTs5zZDt5okGCAGuP1+i9C2PixHfrFx4GYnqc1mzNvSJpfps8EwOe1tjIkmbg/TgrWJZuXzHH3qsZX2s5jgGGCBdxIgA6T4IvsnHVHmHPY9pBndM5AkfRYnC1ZoUnF6DG9KruqBsSYJ0GeduimwLe5O82YmLy3MrK7bqGJaTvZhUpGlSs2WzXNqb3BpjOZKuPwrY7p88l5fsztJUptg3vpY80ewPaeqWzuW/VeY6eCv+rRllN8tBrEPglpzCDbSq3XGO2nvU/igyAc+AOY8LINjdsNEggyLm41BNoPJUfW7NkJKiSpVMq3g614QPC7QY8mLRxVwYpovfwup8Ggc4v8ATT09wxvi/EcOE8EXFffAk920cNFhRtsWADvFtjy98Vpm4oAAAyW59YUqZkmtnPaKl3YbnFupvJ81kcZs+RlnnaYccp5HLyWrqVg43/xEIbtKqBMa6eAKlFkPw87x2Cc0gO0mOnDwgLL45veXpm1qYcJ8fIfhYOtgy8vMZSVtxSK5ASEinKYrQVjBJJJADJwmSQBoeyOL3Xvaf1CR1ZM//lzj4LQbKxD31hTFtSYizeiwmFrljmvaYc0gjqOI1C9F7K0qdasyvTI3YIqMJ7zHaN6SBB1A6qnIq2TjvRPjNk1atSd07mQ58+i0vZjYHwXEmziCLDIGxvxuijsa5v8Atm3EWV3Z7nP7zvLgFhlkdUaljsuuc1rAIsPpqPJA8fhZYeM7s/fyRHFvvC5oskwRpryyPhl5LNZo41sz3/LoIIBgcvm8SheC7P1GOO64tvMtOmgPA9V6B/LbsOAsc+RUh3CLiOYV8crRROF9HmjGuaKgfqBMZE7zYMZSo62Da53db0tM8yT7utjtfCMcQGgaOdbMj5RHqh//AAljTMc7EiESyItxx0AKOD3dBPRSd6UWxLADmfRC8RU5qF2XJUQmsGuk6XPhkqFDbTxWLrljid6MgbRHRWMcTHd4dSqIc3dgmTEA6TqSdVfHozTWzRf8UBFj49fuqeIxJJnqeWX0QFlQ02wHTy0Vapj3OsTEj1U44yiTCeOxouOOXoL+nqguJxjadJ8HvvBb0nNPvt3QT652yWdxRV8IFTZWcmSSWgrGSSSQAkkkkAOjXY+sW4yjBIl4BgxIM2PESgqtbLr7lam/9r2O8A4EpSVqhrs97pU3uHzwPCfBFMI1rGwNOOZ6oGcd3fBDqe0Xu3902aY/P2XF22djjoM1yXO+ZTOrfDA70xfn4FZDFYqu5x3LeEqSg7E1O64DgT/bipfWO0ze0dpuDAQGvaRPA+IyUNTHE/ojx/shOyanwwKbjMCxKKPqCFWyKgvRXfU1gW115mVWq1DqpcQc+ipYh9jf3f8ACSJ0C9oV8vEfhCiSTKlx1STrmPsoqp3RGsLQlSKyOtJbHUe/VC9v4N1Dci+8JRXDGTfS5XeIwtTFHfA7lOxc6wJ1jlzU4yp/4QcbM3SxG8ILb8sp8VQqtfvHu2nOUa2o6nh2udIdUIIa0XDdJdKytPGcSfBase9oy5ko0v0vYt+60Cb5nqg1RykxNeSq6viqMzGSSSKkIZJJJADJJ0oQAk4TJ0Aem7E2g6rh2G5hsO6tt9pR3s5TmmebnfWPssp/DB++K1E/0vHjLT9AtTtik6nIp2a07sAxNsyVy8ySm4nVwSc4IN08IJlWqVADSFkGYjFEQ2k9w4Ag/dXGYjGs/wDj1Yzu2Qq3jfsvcUtWFdpCMsxcfcKCjtCUNdtp7juvw9QHkBb1U2HwRqPlrXNAEkERIH3UeFLYXRefivVQVHy2RfXlEyVJi8JutJPnMFDKlcilY3O8PC5KUVfRBsoYmuA/Q5/UqrUfN1AKomeSgr4jPgtKiVch34styEnMj+kXPoEU2l2n/wBINjcYQcrX4LOYSsXVCAAZZVIkx8tJxWaxmOfUjfMx4eNlesKl2USz8WyTaGL3zbIeZOpKrthRymWpKlRkcm3bHeZXKdJMiMkU6RQBykkkgBJJJIAdMnTIA1f8OMd8PGsByqAs8c2+o9V6k+lvC+pk+Pv0XhODxBpva9vzNcHDq0yveNj4sVabHiIc0O8wuf5kNqRv8OfcRqIeyzRAzsVLVxdV1i98cA50eiKNqcglUDViUmbeW9oAMo66fVFdnOvOkR78lFintHPgqtbFhpa0EWNzxJBB8EbYSdo629UEQMz9UB2sAyiOrh9fuiLQXvnQXHOcvJZztNirMA4uPm5W447SKZOkBq2IhUa9UlSMpzJKirN7sn3wW5JIzuwl2LxtCniTUxAlgY9omN0bwg705yDFp+ZZHazGCq/4TXNpEywOMuDDkCdYyV2nXaJ3geo80NxlffNshl9VoikYpXyIQnXK6UhCSSSQAkikkUAcpJ0kAMnShOAgBkk+6reD2bUqmKbHO6Cw6nIIoLKYWz7F9pjSAovPdnuE5Cc2k6clXwXYqq69RzWDl3j+EYpdnsPQG+8FxF++dRyyTlgc1TFHPwdo29DbQIk26qDEbaaAYKwtHbYqVTTyB+Uj9w/KsvwxObifFc2eBRdHVx5nNWFMVt69rnTkeK72aDUIL5id48405IL/AChEK4wuAzNvAJOKS0St3s1FfFNa1xJ7x9BoFh9q1d50cAp673AXMlVadAzfqfwnjgo7Iz3oi+HppqoMSJt59VedYWzOSjbhptx9YzPnZWJkWjP4il9CVXxGzyGb4y1/KN18IXOLALn0CPVtlhtIU/6Y6rZhXM5/kPizzgJ1PjMKaby0jLLmNCoYTZGxkk6ZADpFJJADQiuzOz1evenTO7+491vmc16H2Y7G06TQ6q0PqRJkAhvJo+61jcOALLRDB7M0/IS0jzPDdgHQPiVI5MbPqUUwvYWgM99/V0fQLcDDT0UhpK9YoL8KXnkZWj2Tw7f9pp6y76omzChoAAAHAAAIk6muGslT4pdEObfYOrw0En3zXnfaTa7qr9xnp75rT9tNpbrN1vzOsPGxMId2U7OX+JUz0n6rD5WdQVG/xsDlsq7G2B8NnxH/ADkgD+mbnxgIzWaM/NGsbhhLQNA4+UD7lVMbhouuQ8nJ2zrwhx0ikWgtbyOSkxhAaB59FX3SDA6j7hdV8jxMDw1SLuys2lN8yfRPUw8BEsLh7SbKtVpl53W+fAcUctg40CmUyTPgPuUS2dgy6XATAtyaMpOkk+qmw2AL3hjRyjgOfU/Qo5hqTRDW/KDcj9buI/pGQ89U5T9FdAvC7D3ageeBnroB70VnFUJsjdcQMvfkqdOnK7XiY3HGr7OF5WXlkddADG9n2VRD29CLEdCsxtPsY9t6R3xwNnfgr05tC39kv5ZXyxRZRHK0eFYjDOYS1wII0IgqFev9p9hNq0nWAcI3XEXF+PBeW7R2c+i7de2DpwI4g6hZZ43E048ikUkk8JlWWn0ZQpQuntXVNKtmukckgZXizxHAjLx4FSOTbq4FAjU7vDWeugTEcZqLGEBhF/QeN1ZhV8Y3unpz+0JMnHsyWC2T/MYh73XawwBbPMrS08Pu2AyUXYuC154vcfX+yN4iivMeVkcsjPTePFRgkBHsl55ADzJP4U1fCEtmOqs4bDySeJPpb7K8yks9mgxGOoQ4AA9f2jmuGbu93pAHEG/QQtlVwQJmFN/Kt/bPgp/ZodmXfRc8WBazibEjgApW4YMblc2j7e9UYrUpNrxkBkPHipqOEjvH5v0jh/VHLRR5DkwS3C/DaW/rd854A/7YPEjPlbUq1haItwCsjCk5e+K6ZT3fHr6R4rR4kfsypMy+Vk+vE2uyjijf/H4Clw9P37lRVgQ4e/urtEe/ZXpkjzLY7aa63FI0J0EbB+1W/wCm7pHmYWcxOBa5u69oc3g4eoOh6LU7QAI3dSRbWxkqhWooonGVHne1+yFi7Dkz/wDW43/8Ha9CsdXpOaS1wIIsQbEHgV7NiKCD7T2XSrEGsyXDJzTuujgSMws88KfRphm9noWHbqk9mpKdpsOiZ3v3ZaDCKQMlERK7hIoGcQqO1XQ09OX5lX0G7Q1opv6HXjyhRm6iy3ErmiLsfakI4k9ZutWbjks72YZFNvvRaAmB4Ly2V3JnqEqijig3uiVK1qhoOsFKx11UNnTWcUjTC7mVE6pBPJAtjFoHv0XbaXFcYVpI3jnpyCsAooGx202joh9WrJPsRz4K1iKmnuFSqNIMEEHgRBHTiF2/jsHFc32zjefm5Pgvwhfh2uyseFo+ilY3d5fRM0e9P7LjE0g9u664/GhXVOYROx+9akN85E5MHjqei4/kXv8A+pUdH7Wd1vSRc+atUmgWiI0VloQFlWlhGs+VoH18VBiAr1d4AQmtXvzyA4oGiGsEPqsn5QT0iPNFmYabv8tPHiu6jAgkmFfev2XPv3F07cko9+4CCo4I9+/uVyunLhAxyVmduE1HCmDEm+sRfVH8W+G/2P2WcwkvrzmBHNJxtUW4tOzTbHwoYxoJFgr2JFlWpZKR78ut/Irm5vjovcWdDH8jJakiWlSjqunWSbiOOn3S+KFjl8dlXWzVH5HE+zsH1UFaHWBvqnNQG3ny4JAQLESSqH4eb+pcvKw/2Jm2XTqkCfJc/EaqtWpP9vqFo8XwZSlc1SRn8rzIxj/w7bIcS+fmkjWM+on6Km/Gl53AfhUos97d4scM3ECQ2coFsjnKue+X9iu3scKb6jWh+7ALSDMTJIIGkTfh4LsZIpK/Rycc23Xsr4VrnOG4Q+namKlx8SqASQwGN4Rw1lTvEeHvyQ/ZOMxVGi4ta1zKjn1P9TcJYLu+KBIsYsIg2jnZpPJbJO8TcuOpNy4KPj5XO/8ACWfEo7HLlMyuNVRq1IkkgAXJ0AGZQp2NJLqlwwCGzaeJPVaShRsv7Ux14bcmwGqkwWG3RJu458uQQ/Y1EvJqO8OSNVCkN60RuUFcwrIVXFOukwQWZkEp9+7p2+/NM737/wAplZw5chO9MMv8fdAwZtepDT+B9QVS7P0Z73EqPblWbc40+oRXY9CGhMsWohJiZ+Y8T9B9lIFGy7j4BQZFfp0o6r48bDmVK50ZqKjTJ7xzOXIIYL2dUhAvnr1TpyFyE0hXYpXPv+4KRPvjyKXvomKxE++Kt4FrXNqTSNTeaGZAxvGA03kCTmqfs/kK9ggCyoGb3xt0lm64skCIggxM8VVn/g7LcP8ANAvC/F/lnUvg02spg03VdTuEd2+feETfRcb0NHvy4K1h9qubSq0nUwS1hYahcS0Nj5dwCC4Ekdc0KxL3ODWMPefr+1v6nR6Dqs/hqkzR5K2is8fGcWg/6bT3j+9w/T0H16KptF++9tJuQufsESxz20KW63ICBzVXs/hCSXuzN1uM6erDOEo7rQE5uVJVMBcUm6pFYxyVZlOSVPXKei2AgaL5C5cuzouXaoIEZChxLoH+PuplXxzBu5BMaMy879YDhfKPRarCtAAWW2Z/1StTR0QyyfosSoaBsTxJUiiYO6On5UGRXR1G8eQz5ngpiVBQ+UdF3OaaQmx3uXJd7+4SCj4eKYh3e+fMLmffHqkfukdUwHH09OvJc16Ujh048QV23Tx+ifil2CbKVL4lNjmipDTO9MEgO+aDz5ZrvD0t0FzvmIAv+loyH3PMrqpnT/7h6AkLrGGxSUVHonKbkqYAx3+rV3f0tz6o9hKW60IHssd53/cfqj9X5fD8KQpeiBzpcrJyVfCBTVkCIYkqZxA0UNHNT1UgP//Z">
          <a:extLst>
            <a:ext uri="{FF2B5EF4-FFF2-40B4-BE49-F238E27FC236}">
              <a16:creationId xmlns:a16="http://schemas.microsoft.com/office/drawing/2014/main" id="{00000000-0008-0000-0400-00001908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400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83005</xdr:colOff>
      <xdr:row>11</xdr:row>
      <xdr:rowOff>166871</xdr:rowOff>
    </xdr:from>
    <xdr:to>
      <xdr:col>6</xdr:col>
      <xdr:colOff>444955</xdr:colOff>
      <xdr:row>16</xdr:row>
      <xdr:rowOff>117781</xdr:rowOff>
    </xdr:to>
    <xdr:pic>
      <xdr:nvPicPr>
        <xdr:cNvPr id="3" name="De Wingerd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75291" y="2262371"/>
          <a:ext cx="971550" cy="903410"/>
        </a:xfrm>
        <a:prstGeom prst="rect">
          <a:avLst/>
        </a:prstGeom>
      </xdr:spPr>
    </xdr:pic>
    <xdr:clientData/>
  </xdr:twoCellAnchor>
  <xdr:twoCellAnchor editAs="oneCell">
    <xdr:from>
      <xdr:col>5</xdr:col>
      <xdr:colOff>73478</xdr:colOff>
      <xdr:row>6</xdr:row>
      <xdr:rowOff>131990</xdr:rowOff>
    </xdr:from>
    <xdr:to>
      <xdr:col>7</xdr:col>
      <xdr:colOff>168727</xdr:colOff>
      <xdr:row>10</xdr:row>
      <xdr:rowOff>154418</xdr:rowOff>
    </xdr:to>
    <xdr:pic>
      <xdr:nvPicPr>
        <xdr:cNvPr id="4" name="Cavaljé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65764" y="1274990"/>
          <a:ext cx="1314449" cy="784428"/>
        </a:xfrm>
        <a:prstGeom prst="rect">
          <a:avLst/>
        </a:prstGeom>
      </xdr:spPr>
    </xdr:pic>
    <xdr:clientData/>
  </xdr:twoCellAnchor>
  <xdr:twoCellAnchor editAs="oneCell">
    <xdr:from>
      <xdr:col>5</xdr:col>
      <xdr:colOff>127439</xdr:colOff>
      <xdr:row>18</xdr:row>
      <xdr:rowOff>12152</xdr:rowOff>
    </xdr:from>
    <xdr:to>
      <xdr:col>6</xdr:col>
      <xdr:colOff>592693</xdr:colOff>
      <xdr:row>22</xdr:row>
      <xdr:rowOff>91966</xdr:rowOff>
    </xdr:to>
    <xdr:pic>
      <xdr:nvPicPr>
        <xdr:cNvPr id="5" name="Beatrix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20663" y="3441152"/>
          <a:ext cx="1076168" cy="841814"/>
        </a:xfrm>
        <a:prstGeom prst="rect">
          <a:avLst/>
        </a:prstGeom>
      </xdr:spPr>
    </xdr:pic>
    <xdr:clientData/>
  </xdr:twoCellAnchor>
  <xdr:twoCellAnchor editAs="oneCell">
    <xdr:from>
      <xdr:col>5</xdr:col>
      <xdr:colOff>16329</xdr:colOff>
      <xdr:row>1</xdr:row>
      <xdr:rowOff>21525</xdr:rowOff>
    </xdr:from>
    <xdr:to>
      <xdr:col>7</xdr:col>
      <xdr:colOff>212271</xdr:colOff>
      <xdr:row>5</xdr:row>
      <xdr:rowOff>171450</xdr:rowOff>
    </xdr:to>
    <xdr:pic>
      <xdr:nvPicPr>
        <xdr:cNvPr id="7" name="CNS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08615" y="212025"/>
          <a:ext cx="1415142" cy="911925"/>
        </a:xfrm>
        <a:prstGeom prst="rect">
          <a:avLst/>
        </a:prstGeom>
      </xdr:spPr>
    </xdr:pic>
    <xdr:clientData/>
  </xdr:twoCellAnchor>
  <xdr:twoCellAnchor editAs="oneCell">
    <xdr:from>
      <xdr:col>7</xdr:col>
      <xdr:colOff>147069</xdr:colOff>
      <xdr:row>18</xdr:row>
      <xdr:rowOff>32845</xdr:rowOff>
    </xdr:from>
    <xdr:to>
      <xdr:col>9</xdr:col>
      <xdr:colOff>428071</xdr:colOff>
      <xdr:row>22</xdr:row>
      <xdr:rowOff>25291</xdr:rowOff>
    </xdr:to>
    <xdr:pic>
      <xdr:nvPicPr>
        <xdr:cNvPr id="12" name="Juliana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62121" y="3461845"/>
          <a:ext cx="1502829" cy="754446"/>
        </a:xfrm>
        <a:prstGeom prst="rect">
          <a:avLst/>
        </a:prstGeom>
      </xdr:spPr>
    </xdr:pic>
    <xdr:clientData/>
  </xdr:twoCellAnchor>
  <xdr:twoCellAnchor editAs="oneCell">
    <xdr:from>
      <xdr:col>7</xdr:col>
      <xdr:colOff>273598</xdr:colOff>
      <xdr:row>12</xdr:row>
      <xdr:rowOff>59777</xdr:rowOff>
    </xdr:from>
    <xdr:to>
      <xdr:col>9</xdr:col>
      <xdr:colOff>151553</xdr:colOff>
      <xdr:row>16</xdr:row>
      <xdr:rowOff>126452</xdr:rowOff>
    </xdr:to>
    <xdr:pic>
      <xdr:nvPicPr>
        <xdr:cNvPr id="13" name="Prins Floris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88650" y="2345777"/>
          <a:ext cx="1099782" cy="828675"/>
        </a:xfrm>
        <a:prstGeom prst="rect">
          <a:avLst/>
        </a:prstGeom>
      </xdr:spPr>
    </xdr:pic>
    <xdr:clientData/>
  </xdr:twoCellAnchor>
  <xdr:twoCellAnchor editAs="oneCell">
    <xdr:from>
      <xdr:col>9</xdr:col>
      <xdr:colOff>551467</xdr:colOff>
      <xdr:row>6</xdr:row>
      <xdr:rowOff>180646</xdr:rowOff>
    </xdr:from>
    <xdr:to>
      <xdr:col>11</xdr:col>
      <xdr:colOff>482168</xdr:colOff>
      <xdr:row>11</xdr:row>
      <xdr:rowOff>37771</xdr:rowOff>
    </xdr:to>
    <xdr:pic>
      <xdr:nvPicPr>
        <xdr:cNvPr id="15" name="Louise de Coligny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88346" y="1323646"/>
          <a:ext cx="1152529" cy="809625"/>
        </a:xfrm>
        <a:prstGeom prst="rect">
          <a:avLst/>
        </a:prstGeom>
      </xdr:spPr>
    </xdr:pic>
    <xdr:clientData/>
  </xdr:twoCellAnchor>
  <xdr:twoCellAnchor editAs="oneCell">
    <xdr:from>
      <xdr:col>12</xdr:col>
      <xdr:colOff>224986</xdr:colOff>
      <xdr:row>11</xdr:row>
      <xdr:rowOff>167088</xdr:rowOff>
    </xdr:from>
    <xdr:to>
      <xdr:col>15</xdr:col>
      <xdr:colOff>45982</xdr:colOff>
      <xdr:row>16</xdr:row>
      <xdr:rowOff>97878</xdr:rowOff>
    </xdr:to>
    <xdr:pic>
      <xdr:nvPicPr>
        <xdr:cNvPr id="19" name="De Vuursteen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94607" y="2262588"/>
          <a:ext cx="1653737" cy="883290"/>
        </a:xfrm>
        <a:prstGeom prst="rect">
          <a:avLst/>
        </a:prstGeom>
      </xdr:spPr>
    </xdr:pic>
    <xdr:clientData/>
  </xdr:twoCellAnchor>
  <xdr:twoCellAnchor editAs="oneCell">
    <xdr:from>
      <xdr:col>12</xdr:col>
      <xdr:colOff>80169</xdr:colOff>
      <xdr:row>6</xdr:row>
      <xdr:rowOff>68692</xdr:rowOff>
    </xdr:from>
    <xdr:to>
      <xdr:col>15</xdr:col>
      <xdr:colOff>138326</xdr:colOff>
      <xdr:row>10</xdr:row>
      <xdr:rowOff>177361</xdr:rowOff>
    </xdr:to>
    <xdr:pic>
      <xdr:nvPicPr>
        <xdr:cNvPr id="20" name="De Vlinderboom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49790" y="1211692"/>
          <a:ext cx="1890898" cy="870669"/>
        </a:xfrm>
        <a:prstGeom prst="rect">
          <a:avLst/>
        </a:prstGeom>
      </xdr:spPr>
    </xdr:pic>
    <xdr:clientData/>
  </xdr:twoCellAnchor>
  <xdr:twoCellAnchor editAs="oneCell">
    <xdr:from>
      <xdr:col>10</xdr:col>
      <xdr:colOff>303486</xdr:colOff>
      <xdr:row>17</xdr:row>
      <xdr:rowOff>135320</xdr:rowOff>
    </xdr:from>
    <xdr:to>
      <xdr:col>12</xdr:col>
      <xdr:colOff>152215</xdr:colOff>
      <xdr:row>22</xdr:row>
      <xdr:rowOff>40070</xdr:rowOff>
    </xdr:to>
    <xdr:pic>
      <xdr:nvPicPr>
        <xdr:cNvPr id="21" name="De Meander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51279" y="3373820"/>
          <a:ext cx="1070557" cy="857250"/>
        </a:xfrm>
        <a:prstGeom prst="rect">
          <a:avLst/>
        </a:prstGeom>
      </xdr:spPr>
    </xdr:pic>
    <xdr:clientData/>
  </xdr:twoCellAnchor>
  <xdr:twoCellAnchor editAs="oneCell">
    <xdr:from>
      <xdr:col>13</xdr:col>
      <xdr:colOff>602048</xdr:colOff>
      <xdr:row>1</xdr:row>
      <xdr:rowOff>98535</xdr:rowOff>
    </xdr:from>
    <xdr:to>
      <xdr:col>17</xdr:col>
      <xdr:colOff>57380</xdr:colOff>
      <xdr:row>4</xdr:row>
      <xdr:rowOff>164225</xdr:rowOff>
    </xdr:to>
    <xdr:pic>
      <xdr:nvPicPr>
        <xdr:cNvPr id="22" name="Oranje Nassau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82582" y="289035"/>
          <a:ext cx="1898988" cy="637190"/>
        </a:xfrm>
        <a:prstGeom prst="rect">
          <a:avLst/>
        </a:prstGeom>
      </xdr:spPr>
    </xdr:pic>
    <xdr:clientData/>
  </xdr:twoCellAnchor>
  <xdr:twoCellAnchor editAs="oneCell">
    <xdr:from>
      <xdr:col>7</xdr:col>
      <xdr:colOff>415914</xdr:colOff>
      <xdr:row>6</xdr:row>
      <xdr:rowOff>86053</xdr:rowOff>
    </xdr:from>
    <xdr:to>
      <xdr:col>9</xdr:col>
      <xdr:colOff>121743</xdr:colOff>
      <xdr:row>10</xdr:row>
      <xdr:rowOff>157655</xdr:rowOff>
    </xdr:to>
    <xdr:pic>
      <xdr:nvPicPr>
        <xdr:cNvPr id="26" name="Wilhelminaschool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0966" y="1229053"/>
          <a:ext cx="927656" cy="833602"/>
        </a:xfrm>
        <a:prstGeom prst="rect">
          <a:avLst/>
        </a:prstGeom>
      </xdr:spPr>
    </xdr:pic>
    <xdr:clientData/>
  </xdr:twoCellAnchor>
  <xdr:twoCellAnchor editAs="oneCell">
    <xdr:from>
      <xdr:col>9</xdr:col>
      <xdr:colOff>541283</xdr:colOff>
      <xdr:row>12</xdr:row>
      <xdr:rowOff>100176</xdr:rowOff>
    </xdr:from>
    <xdr:to>
      <xdr:col>11</xdr:col>
      <xdr:colOff>460349</xdr:colOff>
      <xdr:row>16</xdr:row>
      <xdr:rowOff>98534</xdr:rowOff>
    </xdr:to>
    <xdr:pic>
      <xdr:nvPicPr>
        <xdr:cNvPr id="27" name="De Brugge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78162" y="2386176"/>
          <a:ext cx="1140894" cy="760358"/>
        </a:xfrm>
        <a:prstGeom prst="rect">
          <a:avLst/>
        </a:prstGeom>
      </xdr:spPr>
    </xdr:pic>
    <xdr:clientData/>
  </xdr:twoCellAnchor>
  <xdr:twoCellAnchor editAs="oneCell">
    <xdr:from>
      <xdr:col>10</xdr:col>
      <xdr:colOff>272613</xdr:colOff>
      <xdr:row>1</xdr:row>
      <xdr:rowOff>89338</xdr:rowOff>
    </xdr:from>
    <xdr:to>
      <xdr:col>13</xdr:col>
      <xdr:colOff>407276</xdr:colOff>
      <xdr:row>5</xdr:row>
      <xdr:rowOff>105108</xdr:rowOff>
    </xdr:to>
    <xdr:pic>
      <xdr:nvPicPr>
        <xdr:cNvPr id="30" name="Het Startpunt">
          <a:extLst>
            <a:ext uri="{FF2B5EF4-FFF2-40B4-BE49-F238E27FC236}">
              <a16:creationId xmlns:a16="http://schemas.microsoft.com/office/drawing/2014/main" id="{00000000-0008-0000-04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20406" y="279838"/>
          <a:ext cx="1967404" cy="777770"/>
        </a:xfrm>
        <a:prstGeom prst="rect">
          <a:avLst/>
        </a:prstGeom>
      </xdr:spPr>
    </xdr:pic>
    <xdr:clientData/>
  </xdr:twoCellAnchor>
  <xdr:twoCellAnchor editAs="oneCell">
    <xdr:from>
      <xdr:col>7</xdr:col>
      <xdr:colOff>339980</xdr:colOff>
      <xdr:row>1</xdr:row>
      <xdr:rowOff>97972</xdr:rowOff>
    </xdr:from>
    <xdr:to>
      <xdr:col>10</xdr:col>
      <xdr:colOff>185133</xdr:colOff>
      <xdr:row>5</xdr:row>
      <xdr:rowOff>102054</xdr:rowOff>
    </xdr:to>
    <xdr:pic>
      <xdr:nvPicPr>
        <xdr:cNvPr id="9" name="De Caleidoscoop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1466" y="288472"/>
          <a:ext cx="1673953" cy="76608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lad1">
    <tabColor theme="4" tint="-0.249977111117893"/>
    <pageSetUpPr fitToPage="1"/>
  </sheetPr>
  <dimension ref="A1:J42"/>
  <sheetViews>
    <sheetView showGridLines="0" tabSelected="1" workbookViewId="0">
      <selection activeCell="C3" sqref="C3"/>
    </sheetView>
  </sheetViews>
  <sheetFormatPr defaultColWidth="0" defaultRowHeight="15" zeroHeight="1" x14ac:dyDescent="0.25"/>
  <cols>
    <col min="1" max="10" width="9.28515625" customWidth="1"/>
    <col min="11" max="16384" width="9.140625" hidden="1"/>
  </cols>
  <sheetData>
    <row r="1" spans="1:10" s="50" customFormat="1" x14ac:dyDescent="0.25"/>
    <row r="2" spans="1:10" s="50" customFormat="1" x14ac:dyDescent="0.25"/>
    <row r="3" spans="1:10" s="50" customFormat="1" x14ac:dyDescent="0.25"/>
    <row r="4" spans="1:10" s="50" customFormat="1" x14ac:dyDescent="0.25">
      <c r="A4" s="52"/>
      <c r="B4" s="52"/>
      <c r="C4" s="52"/>
      <c r="D4" s="52"/>
      <c r="E4" s="52"/>
      <c r="F4" s="52"/>
      <c r="G4" s="52"/>
      <c r="H4" s="52"/>
      <c r="I4" s="52"/>
      <c r="J4" s="52"/>
    </row>
    <row r="5" spans="1:10" s="50" customFormat="1" x14ac:dyDescent="0.25">
      <c r="A5" s="52"/>
      <c r="B5" s="52"/>
      <c r="C5" s="52"/>
      <c r="D5" s="52"/>
      <c r="E5" s="52"/>
      <c r="F5" s="52"/>
      <c r="G5" s="52"/>
      <c r="H5" s="52"/>
      <c r="I5" s="52"/>
      <c r="J5" s="52"/>
    </row>
    <row r="6" spans="1:10" s="50" customFormat="1" x14ac:dyDescent="0.25">
      <c r="A6" s="52"/>
      <c r="B6" s="52"/>
      <c r="C6" s="52"/>
      <c r="D6" s="52"/>
      <c r="E6" s="52"/>
      <c r="F6" s="52"/>
      <c r="G6" s="52"/>
      <c r="H6" s="52"/>
      <c r="I6" s="52"/>
      <c r="J6" s="52"/>
    </row>
    <row r="7" spans="1:10" s="50" customFormat="1" x14ac:dyDescent="0.25">
      <c r="A7" s="52"/>
      <c r="B7" s="52"/>
      <c r="C7" s="52"/>
      <c r="D7" s="52"/>
      <c r="E7" s="52"/>
      <c r="F7" s="52"/>
      <c r="G7" s="52"/>
      <c r="H7" s="52"/>
      <c r="I7" s="52"/>
      <c r="J7" s="52"/>
    </row>
    <row r="8" spans="1:10" s="50" customFormat="1" x14ac:dyDescent="0.25">
      <c r="A8" s="52"/>
      <c r="B8" s="52"/>
      <c r="C8" s="52"/>
      <c r="D8" s="52"/>
      <c r="E8" s="52"/>
      <c r="F8" s="52"/>
      <c r="G8" s="52"/>
      <c r="H8" s="52"/>
      <c r="I8" s="52"/>
      <c r="J8" s="52"/>
    </row>
    <row r="9" spans="1:10" s="50" customFormat="1" x14ac:dyDescent="0.25">
      <c r="A9" s="52"/>
      <c r="B9" s="52"/>
      <c r="C9" s="52"/>
      <c r="D9" s="52"/>
      <c r="E9" s="52"/>
      <c r="F9" s="52"/>
      <c r="G9" s="52"/>
      <c r="H9" s="52"/>
      <c r="I9" s="52"/>
      <c r="J9" s="52"/>
    </row>
    <row r="10" spans="1:10" s="50" customFormat="1" x14ac:dyDescent="0.25">
      <c r="A10" s="52"/>
      <c r="B10" s="52"/>
      <c r="C10" s="52"/>
      <c r="D10" s="52"/>
      <c r="E10" s="52"/>
      <c r="F10" s="52"/>
      <c r="G10" s="52"/>
      <c r="H10" s="52"/>
      <c r="I10" s="52"/>
      <c r="J10" s="52"/>
    </row>
    <row r="11" spans="1:10" s="50" customFormat="1" x14ac:dyDescent="0.25">
      <c r="A11" s="52"/>
      <c r="B11" s="52"/>
      <c r="C11" s="52"/>
      <c r="D11" s="52"/>
      <c r="E11" s="52"/>
      <c r="F11" s="52"/>
      <c r="G11" s="52"/>
      <c r="H11" s="52"/>
      <c r="I11" s="52"/>
      <c r="J11" s="52"/>
    </row>
    <row r="12" spans="1:10" s="50" customFormat="1" x14ac:dyDescent="0.25">
      <c r="A12" s="52"/>
      <c r="B12" s="52"/>
      <c r="C12" s="52"/>
      <c r="D12" s="52"/>
      <c r="E12" s="52"/>
      <c r="F12" s="52"/>
      <c r="G12" s="52"/>
      <c r="H12" s="52"/>
      <c r="I12" s="52"/>
      <c r="J12" s="52"/>
    </row>
    <row r="13" spans="1:10" s="50" customFormat="1" x14ac:dyDescent="0.25">
      <c r="A13" s="52"/>
      <c r="B13" s="52"/>
      <c r="C13" s="52"/>
      <c r="D13" s="52"/>
      <c r="E13" s="52"/>
      <c r="F13" s="52"/>
      <c r="G13" s="52"/>
      <c r="H13" s="52"/>
      <c r="I13" s="52"/>
      <c r="J13" s="52"/>
    </row>
    <row r="14" spans="1:10" s="50" customFormat="1" x14ac:dyDescent="0.25">
      <c r="A14" s="52"/>
      <c r="B14" s="52"/>
      <c r="C14" s="52"/>
      <c r="D14" s="52"/>
      <c r="E14" s="52"/>
      <c r="F14" s="52"/>
      <c r="G14" s="52"/>
      <c r="H14" s="52"/>
      <c r="I14" s="52"/>
      <c r="J14" s="52"/>
    </row>
    <row r="15" spans="1:10" s="50" customFormat="1" x14ac:dyDescent="0.25">
      <c r="A15" s="52"/>
      <c r="B15" s="52"/>
      <c r="C15" s="52"/>
      <c r="D15" s="52"/>
      <c r="E15" s="52"/>
      <c r="F15" s="52"/>
      <c r="G15" s="52"/>
      <c r="H15" s="52"/>
      <c r="I15" s="52"/>
      <c r="J15" s="52"/>
    </row>
    <row r="16" spans="1:10" s="50" customFormat="1" x14ac:dyDescent="0.25">
      <c r="A16" s="52"/>
      <c r="B16" s="52"/>
      <c r="C16" s="52"/>
      <c r="D16" s="52"/>
      <c r="E16" s="52"/>
      <c r="F16" s="52"/>
      <c r="G16" s="52"/>
      <c r="H16" s="52"/>
      <c r="I16" s="52"/>
      <c r="J16" s="52"/>
    </row>
    <row r="17" spans="1:10" s="50" customFormat="1" x14ac:dyDescent="0.25">
      <c r="A17" s="52"/>
      <c r="B17" s="52"/>
      <c r="C17" s="52"/>
      <c r="D17" s="52"/>
      <c r="E17" s="52"/>
      <c r="F17" s="52"/>
      <c r="G17" s="52"/>
      <c r="H17" s="52"/>
      <c r="I17" s="52"/>
      <c r="J17" s="52"/>
    </row>
    <row r="18" spans="1:10" s="50" customFormat="1" x14ac:dyDescent="0.25">
      <c r="A18" s="52"/>
      <c r="B18" s="52"/>
      <c r="C18" s="52"/>
      <c r="D18" s="52"/>
      <c r="E18" s="52"/>
      <c r="F18" s="52"/>
      <c r="G18" s="52"/>
      <c r="H18" s="52"/>
      <c r="I18" s="52"/>
      <c r="J18" s="52"/>
    </row>
    <row r="19" spans="1:10" s="50" customFormat="1" x14ac:dyDescent="0.25">
      <c r="A19" s="52"/>
      <c r="B19" s="52"/>
      <c r="C19" s="52"/>
      <c r="D19" s="52"/>
      <c r="E19" s="52"/>
      <c r="F19" s="52"/>
      <c r="G19" s="52"/>
      <c r="H19" s="52"/>
      <c r="I19" s="52"/>
      <c r="J19" s="52"/>
    </row>
    <row r="20" spans="1:10" s="50" customFormat="1" x14ac:dyDescent="0.25">
      <c r="A20" s="52"/>
      <c r="B20" s="52"/>
      <c r="C20" s="52"/>
      <c r="D20" s="52"/>
      <c r="E20" s="52"/>
      <c r="F20" s="52"/>
      <c r="G20" s="52"/>
      <c r="H20" s="52"/>
      <c r="I20" s="52"/>
      <c r="J20" s="52"/>
    </row>
    <row r="21" spans="1:10" s="50" customFormat="1" x14ac:dyDescent="0.25">
      <c r="A21" s="52"/>
      <c r="B21" s="52"/>
      <c r="C21" s="52"/>
      <c r="D21" s="52"/>
      <c r="E21" s="52"/>
      <c r="F21" s="52"/>
      <c r="G21" s="52"/>
      <c r="H21" s="52"/>
      <c r="I21" s="52"/>
      <c r="J21" s="52"/>
    </row>
    <row r="22" spans="1:10" s="50" customFormat="1" x14ac:dyDescent="0.25">
      <c r="A22" s="52"/>
      <c r="B22" s="52"/>
      <c r="C22" s="52"/>
      <c r="D22" s="52"/>
      <c r="E22" s="52"/>
      <c r="F22" s="52"/>
      <c r="G22" s="52"/>
      <c r="H22" s="52"/>
      <c r="I22" s="52"/>
      <c r="J22" s="52"/>
    </row>
    <row r="23" spans="1:10" s="50" customFormat="1" x14ac:dyDescent="0.25">
      <c r="A23" s="52"/>
      <c r="B23" s="52"/>
      <c r="C23" s="52"/>
      <c r="D23" s="52"/>
      <c r="E23" s="52"/>
      <c r="F23" s="52"/>
      <c r="G23" s="52"/>
      <c r="H23" s="52"/>
      <c r="I23" s="52"/>
      <c r="J23" s="52"/>
    </row>
    <row r="24" spans="1:10" s="50" customFormat="1" x14ac:dyDescent="0.25">
      <c r="A24" s="52"/>
      <c r="B24" s="52"/>
      <c r="C24" s="52"/>
      <c r="D24" s="52"/>
      <c r="E24" s="52"/>
      <c r="F24" s="52"/>
      <c r="G24" s="52"/>
      <c r="H24" s="52"/>
      <c r="I24" s="52"/>
      <c r="J24" s="52"/>
    </row>
    <row r="25" spans="1:10" s="50" customFormat="1" x14ac:dyDescent="0.25">
      <c r="A25" s="52"/>
      <c r="B25" s="52"/>
      <c r="C25" s="52"/>
      <c r="D25" s="52"/>
      <c r="E25" s="52"/>
      <c r="F25" s="52"/>
      <c r="G25" s="52"/>
      <c r="H25" s="52"/>
      <c r="I25" s="52"/>
      <c r="J25" s="52"/>
    </row>
    <row r="26" spans="1:10" s="50" customFormat="1" x14ac:dyDescent="0.25">
      <c r="A26" s="52"/>
      <c r="B26" s="52"/>
      <c r="C26" s="52"/>
      <c r="D26" s="52"/>
      <c r="E26" s="52"/>
      <c r="F26" s="52"/>
      <c r="G26" s="52"/>
      <c r="H26" s="52"/>
      <c r="I26" s="52"/>
      <c r="J26" s="52"/>
    </row>
    <row r="27" spans="1:10" s="50" customFormat="1" x14ac:dyDescent="0.25">
      <c r="A27" s="52"/>
      <c r="B27" s="52"/>
      <c r="C27" s="52"/>
      <c r="D27" s="52"/>
      <c r="E27" s="52"/>
      <c r="F27" s="52"/>
      <c r="G27" s="52"/>
      <c r="H27" s="52"/>
      <c r="I27" s="52"/>
      <c r="J27" s="52"/>
    </row>
    <row r="28" spans="1:10" s="50" customFormat="1" x14ac:dyDescent="0.25">
      <c r="A28" s="52"/>
      <c r="B28" s="52"/>
      <c r="C28" s="52"/>
      <c r="D28" s="52"/>
      <c r="E28" s="52"/>
      <c r="F28" s="52"/>
      <c r="G28" s="52"/>
      <c r="H28" s="52"/>
      <c r="I28" s="52"/>
      <c r="J28" s="52"/>
    </row>
    <row r="29" spans="1:10" s="50" customFormat="1" x14ac:dyDescent="0.25">
      <c r="A29" s="52"/>
      <c r="B29" s="52"/>
      <c r="C29" s="52"/>
      <c r="D29" s="52"/>
      <c r="E29" s="52"/>
      <c r="F29" s="52"/>
      <c r="G29" s="52"/>
      <c r="H29" s="52"/>
      <c r="I29" s="52"/>
      <c r="J29" s="52"/>
    </row>
    <row r="30" spans="1:10" s="50" customFormat="1" x14ac:dyDescent="0.25">
      <c r="A30" s="52"/>
      <c r="B30" s="52"/>
      <c r="C30" s="52"/>
      <c r="D30" s="52"/>
      <c r="E30" s="52"/>
      <c r="F30" s="52"/>
      <c r="G30" s="52"/>
      <c r="H30" s="52"/>
      <c r="I30" s="52"/>
      <c r="J30" s="52"/>
    </row>
    <row r="31" spans="1:10" s="50" customFormat="1" x14ac:dyDescent="0.25">
      <c r="A31" s="52"/>
      <c r="B31" s="52"/>
      <c r="C31" s="52"/>
      <c r="D31" s="52"/>
      <c r="E31" s="52"/>
      <c r="F31" s="52"/>
      <c r="G31" s="52"/>
      <c r="H31" s="52"/>
      <c r="I31" s="52"/>
      <c r="J31" s="52"/>
    </row>
    <row r="32" spans="1:10" s="50" customFormat="1" x14ac:dyDescent="0.25">
      <c r="A32" s="52"/>
      <c r="B32" s="52"/>
      <c r="C32" s="52"/>
      <c r="D32" s="52"/>
      <c r="E32" s="52"/>
      <c r="F32" s="52"/>
      <c r="G32" s="52"/>
      <c r="H32" s="52"/>
      <c r="I32" s="52"/>
      <c r="J32" s="52"/>
    </row>
    <row r="33" spans="1:10" s="50" customFormat="1" x14ac:dyDescent="0.25">
      <c r="A33" s="52"/>
      <c r="B33" s="52"/>
      <c r="C33" s="52"/>
      <c r="D33" s="52"/>
      <c r="E33" s="52"/>
      <c r="F33" s="52"/>
      <c r="G33" s="52"/>
      <c r="H33" s="52"/>
      <c r="I33" s="52"/>
      <c r="J33" s="52"/>
    </row>
    <row r="34" spans="1:10" s="50" customFormat="1" x14ac:dyDescent="0.25">
      <c r="A34" s="52"/>
      <c r="B34" s="52"/>
      <c r="C34" s="52"/>
      <c r="D34" s="52"/>
      <c r="E34" s="52"/>
      <c r="F34" s="52"/>
      <c r="G34" s="52"/>
      <c r="H34" s="52"/>
      <c r="I34" s="52"/>
      <c r="J34" s="52"/>
    </row>
    <row r="35" spans="1:10" s="50" customFormat="1" x14ac:dyDescent="0.25">
      <c r="A35" s="52"/>
      <c r="B35" s="52"/>
      <c r="C35" s="52"/>
      <c r="D35" s="52"/>
      <c r="E35" s="52"/>
      <c r="F35" s="52"/>
      <c r="G35" s="52"/>
      <c r="H35" s="52"/>
      <c r="I35" s="52"/>
      <c r="J35" s="52"/>
    </row>
    <row r="36" spans="1:10" s="50" customFormat="1" x14ac:dyDescent="0.25">
      <c r="A36" s="52"/>
      <c r="B36" s="52"/>
      <c r="C36" s="52"/>
      <c r="D36" s="52"/>
      <c r="E36" s="52"/>
      <c r="F36" s="52"/>
      <c r="G36" s="52"/>
      <c r="H36" s="52"/>
      <c r="I36" s="52"/>
      <c r="J36" s="52"/>
    </row>
    <row r="37" spans="1:10" s="50" customFormat="1" x14ac:dyDescent="0.25">
      <c r="A37" s="52"/>
      <c r="B37" s="52"/>
      <c r="C37" s="52"/>
      <c r="D37" s="52"/>
      <c r="E37" s="52"/>
      <c r="F37" s="52"/>
      <c r="G37" s="52"/>
      <c r="H37" s="52"/>
      <c r="I37" s="52"/>
      <c r="J37" s="52"/>
    </row>
    <row r="38" spans="1:10" s="50" customFormat="1" x14ac:dyDescent="0.25">
      <c r="A38" s="52"/>
      <c r="B38" s="52"/>
      <c r="C38" s="52"/>
      <c r="D38" s="52"/>
      <c r="E38" s="52"/>
      <c r="F38" s="52"/>
      <c r="G38" s="52"/>
      <c r="H38" s="52"/>
      <c r="I38" s="52"/>
      <c r="J38" s="52"/>
    </row>
    <row r="39" spans="1:10" s="50" customFormat="1" x14ac:dyDescent="0.25">
      <c r="A39" s="52"/>
      <c r="B39" s="52"/>
      <c r="C39" s="52"/>
      <c r="D39" s="52"/>
      <c r="E39" s="52"/>
      <c r="F39" s="52"/>
      <c r="G39" s="52"/>
      <c r="H39" s="52"/>
      <c r="I39" s="52"/>
      <c r="J39" s="52"/>
    </row>
    <row r="40" spans="1:10" s="50" customFormat="1" x14ac:dyDescent="0.25">
      <c r="A40" s="52"/>
      <c r="B40" s="52"/>
      <c r="C40" s="52"/>
      <c r="D40" s="52"/>
      <c r="E40" s="52"/>
      <c r="F40" s="52"/>
      <c r="G40" s="52"/>
      <c r="H40" s="52"/>
      <c r="I40" s="52"/>
      <c r="J40" s="52"/>
    </row>
    <row r="41" spans="1:10" s="50" customFormat="1" x14ac:dyDescent="0.25">
      <c r="A41" s="52"/>
      <c r="B41" s="52"/>
      <c r="C41" s="52"/>
      <c r="D41" s="52"/>
      <c r="E41" s="52"/>
      <c r="F41" s="52"/>
      <c r="G41" s="52"/>
      <c r="H41" s="52"/>
      <c r="I41" s="52"/>
      <c r="J41" s="52"/>
    </row>
    <row r="42" spans="1:10" s="50" customFormat="1" x14ac:dyDescent="0.25">
      <c r="A42" s="52"/>
      <c r="B42" s="52"/>
      <c r="C42" s="52"/>
      <c r="D42" s="52"/>
      <c r="E42" s="52"/>
      <c r="F42" s="52"/>
      <c r="G42" s="52"/>
      <c r="H42" s="52"/>
      <c r="I42" s="52"/>
      <c r="J42" s="52"/>
    </row>
  </sheetData>
  <sheetProtection password="CD6E" sheet="1" objects="1" scenarios="1"/>
  <pageMargins left="0.70866141732283472" right="0.70866141732283472" top="0.74803149606299213" bottom="0.74803149606299213" header="0.31496062992125984" footer="0.31496062992125984"/>
  <pageSetup scale="97" orientation="portrait" r:id="rId1"/>
  <headerFooter>
    <oddFooter>&amp;L01-11-2014&amp;RVersie 1.01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Blad5">
    <tabColor rgb="FF00B050"/>
  </sheetPr>
  <dimension ref="A1:K65"/>
  <sheetViews>
    <sheetView showGridLines="0" zoomScale="160" zoomScaleNormal="160" workbookViewId="0">
      <pane xSplit="9" ySplit="1" topLeftCell="J2" activePane="bottomRight" state="frozen"/>
      <selection pane="topRight" activeCell="I1" sqref="I1"/>
      <selection pane="bottomLeft" activeCell="A2" sqref="A2"/>
      <selection pane="bottomRight" activeCell="A63" sqref="A63"/>
    </sheetView>
  </sheetViews>
  <sheetFormatPr defaultColWidth="0" defaultRowHeight="12.75" zeroHeight="1" x14ac:dyDescent="0.2"/>
  <cols>
    <col min="1" max="1" width="11.140625" style="1" customWidth="1"/>
    <col min="2" max="2" width="9.5703125" style="1" bestFit="1" customWidth="1"/>
    <col min="3" max="3" width="6.7109375" style="1" customWidth="1"/>
    <col min="4" max="4" width="10.7109375" style="1" bestFit="1" customWidth="1"/>
    <col min="5" max="5" width="12.28515625" style="1" customWidth="1"/>
    <col min="6" max="6" width="10.140625" style="1" customWidth="1"/>
    <col min="7" max="7" width="10.5703125" style="1" customWidth="1"/>
    <col min="8" max="8" width="10.140625" style="2" customWidth="1"/>
    <col min="9" max="9" width="13.28515625" style="1" bestFit="1" customWidth="1"/>
    <col min="10" max="10" width="27.42578125" style="1" customWidth="1"/>
    <col min="11" max="11" width="0" style="1" hidden="1" customWidth="1"/>
    <col min="12" max="16384" width="9.140625" style="1" hidden="1"/>
  </cols>
  <sheetData>
    <row r="1" spans="1:10" ht="25.5" customHeight="1" thickBot="1" x14ac:dyDescent="0.25">
      <c r="A1" s="135" t="s">
        <v>66</v>
      </c>
      <c r="B1" s="136"/>
      <c r="C1" s="136"/>
      <c r="D1" s="126" t="s">
        <v>2</v>
      </c>
      <c r="E1" s="126"/>
      <c r="F1" s="32"/>
      <c r="G1" s="33"/>
      <c r="H1" s="32"/>
      <c r="I1" s="34" t="s">
        <v>222</v>
      </c>
      <c r="J1" s="23"/>
    </row>
    <row r="2" spans="1:10" x14ac:dyDescent="0.2">
      <c r="A2" s="35"/>
      <c r="B2" s="35"/>
      <c r="C2" s="35"/>
      <c r="D2" s="35"/>
      <c r="E2" s="35"/>
      <c r="F2" s="35"/>
      <c r="G2" s="35"/>
      <c r="H2" s="35"/>
      <c r="I2" s="35"/>
      <c r="J2" s="23"/>
    </row>
    <row r="3" spans="1:10" ht="15" customHeight="1" x14ac:dyDescent="0.2">
      <c r="A3" s="36"/>
      <c r="B3" s="37"/>
      <c r="C3" s="37"/>
      <c r="D3" s="37"/>
      <c r="E3" s="133" t="s">
        <v>64</v>
      </c>
      <c r="F3" s="134"/>
      <c r="G3" s="115" t="s">
        <v>45</v>
      </c>
      <c r="H3" s="116"/>
      <c r="I3" s="117"/>
    </row>
    <row r="4" spans="1:10" ht="15" customHeight="1" x14ac:dyDescent="0.2">
      <c r="A4" s="38"/>
      <c r="B4" s="26"/>
      <c r="C4" s="26"/>
      <c r="D4" s="26"/>
      <c r="E4" s="26"/>
      <c r="F4" s="26"/>
      <c r="G4" s="26"/>
      <c r="H4" s="27"/>
      <c r="I4" s="28" t="s">
        <v>50</v>
      </c>
      <c r="J4" s="20"/>
    </row>
    <row r="5" spans="1:10" x14ac:dyDescent="0.2">
      <c r="A5" s="38"/>
      <c r="B5" s="26"/>
      <c r="C5" s="26"/>
      <c r="D5" s="26"/>
      <c r="E5" s="56" t="s">
        <v>63</v>
      </c>
      <c r="F5" s="118" t="str">
        <f>D1</f>
        <v>CNS</v>
      </c>
      <c r="G5" s="118"/>
      <c r="H5" s="118"/>
      <c r="I5" s="119"/>
      <c r="J5" s="20"/>
    </row>
    <row r="6" spans="1:10" x14ac:dyDescent="0.2">
      <c r="A6" s="38"/>
      <c r="B6" s="26"/>
      <c r="C6" s="26"/>
      <c r="D6" s="26"/>
      <c r="E6" s="56" t="s">
        <v>62</v>
      </c>
      <c r="F6" s="61" t="str">
        <f>VLOOKUP(F5,Logos!B2:C18,2,FALSE)</f>
        <v>AJ12</v>
      </c>
      <c r="G6" s="26"/>
      <c r="H6" s="27"/>
      <c r="I6" s="28"/>
      <c r="J6" s="20"/>
    </row>
    <row r="7" spans="1:10" x14ac:dyDescent="0.2">
      <c r="A7" s="38"/>
      <c r="B7" s="26"/>
      <c r="C7" s="26"/>
      <c r="D7" s="26"/>
      <c r="E7" s="56" t="s">
        <v>61</v>
      </c>
      <c r="F7" s="62" t="str">
        <f>VLOOKUP(F5,Logos!B2:D18,3,FALSE)</f>
        <v>Ede</v>
      </c>
      <c r="G7" s="26"/>
      <c r="H7" s="27"/>
      <c r="I7" s="28"/>
      <c r="J7" s="20"/>
    </row>
    <row r="8" spans="1:10" x14ac:dyDescent="0.2">
      <c r="A8" s="39"/>
      <c r="B8" s="40"/>
      <c r="C8" s="40"/>
      <c r="D8" s="40"/>
      <c r="E8" s="40"/>
      <c r="F8" s="40"/>
      <c r="G8" s="40"/>
      <c r="H8" s="41"/>
      <c r="I8" s="42"/>
      <c r="J8" s="20"/>
    </row>
    <row r="9" spans="1:10" ht="15" x14ac:dyDescent="0.2">
      <c r="A9" s="47" t="s">
        <v>210</v>
      </c>
      <c r="B9" s="124" t="s">
        <v>212</v>
      </c>
      <c r="C9" s="125"/>
      <c r="D9" s="48"/>
      <c r="E9" s="48"/>
      <c r="F9" s="48"/>
      <c r="G9" s="48"/>
      <c r="H9" s="49"/>
      <c r="I9" s="48"/>
      <c r="J9" s="3"/>
    </row>
    <row r="10" spans="1:10" ht="12.75" customHeight="1" x14ac:dyDescent="0.2">
      <c r="A10" s="57" t="s">
        <v>59</v>
      </c>
      <c r="B10" s="127"/>
      <c r="C10" s="127"/>
      <c r="D10" s="127"/>
      <c r="E10" s="128"/>
      <c r="F10" s="60" t="s">
        <v>111</v>
      </c>
      <c r="G10" s="60"/>
      <c r="H10" s="120"/>
      <c r="I10" s="121"/>
      <c r="J10" s="3"/>
    </row>
    <row r="11" spans="1:10" ht="12.75" customHeight="1" x14ac:dyDescent="0.2">
      <c r="A11" s="58" t="s">
        <v>58</v>
      </c>
      <c r="B11" s="129"/>
      <c r="C11" s="129"/>
      <c r="D11" s="129"/>
      <c r="E11" s="130"/>
      <c r="H11" s="55" t="str">
        <f>IF(H10="","",IF(IBANcheck(H10)=1,"","Geen juiste IBAN nr."))</f>
        <v/>
      </c>
      <c r="I11" s="87"/>
      <c r="J11" s="3"/>
    </row>
    <row r="12" spans="1:10" ht="12.75" customHeight="1" x14ac:dyDescent="0.2">
      <c r="A12" s="58" t="s">
        <v>0</v>
      </c>
      <c r="B12" s="129"/>
      <c r="C12" s="129"/>
      <c r="D12" s="129"/>
      <c r="E12" s="130"/>
      <c r="F12" s="56" t="s">
        <v>57</v>
      </c>
      <c r="G12" s="56"/>
      <c r="H12" s="122">
        <f ca="1">NOW()</f>
        <v>44726.647933564818</v>
      </c>
      <c r="I12" s="123"/>
      <c r="J12" s="3"/>
    </row>
    <row r="13" spans="1:10" ht="12.75" customHeight="1" x14ac:dyDescent="0.2">
      <c r="A13" s="59" t="s">
        <v>56</v>
      </c>
      <c r="B13" s="131"/>
      <c r="C13" s="131"/>
      <c r="D13" s="131"/>
      <c r="E13" s="132"/>
      <c r="F13" s="40" t="s">
        <v>223</v>
      </c>
      <c r="G13" s="40"/>
      <c r="H13" s="86" t="str">
        <f ca="1">"Declaratie " &amp;DAY(H12) &amp; "-" &amp; MONTH(H12) &amp; "-"&amp; YEAR(H12)</f>
        <v>Declaratie 14-6-2022</v>
      </c>
      <c r="I13" s="42"/>
      <c r="J13" s="3"/>
    </row>
    <row r="14" spans="1:10" ht="13.5" thickBot="1" x14ac:dyDescent="0.25">
      <c r="A14" s="43"/>
      <c r="B14" s="43"/>
      <c r="C14" s="43"/>
      <c r="D14" s="43"/>
      <c r="E14" s="43"/>
      <c r="F14" s="43"/>
      <c r="G14" s="43"/>
      <c r="H14" s="44"/>
      <c r="I14" s="43"/>
      <c r="J14" s="3"/>
    </row>
    <row r="15" spans="1:10" ht="15.75" thickBot="1" x14ac:dyDescent="0.25">
      <c r="A15" s="63" t="s">
        <v>55</v>
      </c>
      <c r="B15" s="88" t="s">
        <v>54</v>
      </c>
      <c r="C15" s="89"/>
      <c r="D15" s="89"/>
      <c r="E15" s="89"/>
      <c r="F15" s="90"/>
      <c r="G15" s="64" t="s">
        <v>53</v>
      </c>
      <c r="H15" s="65" t="s">
        <v>52</v>
      </c>
      <c r="I15" s="66" t="s">
        <v>51</v>
      </c>
      <c r="J15" s="3"/>
    </row>
    <row r="16" spans="1:10" ht="12.95" customHeight="1" x14ac:dyDescent="0.25">
      <c r="A16" s="22"/>
      <c r="B16" s="91"/>
      <c r="C16" s="92"/>
      <c r="D16" s="92"/>
      <c r="E16" s="92"/>
      <c r="F16" s="93"/>
      <c r="G16" s="29"/>
      <c r="H16" s="85"/>
      <c r="I16" s="21"/>
      <c r="J16" s="3"/>
    </row>
    <row r="17" spans="1:10" ht="12.95" customHeight="1" x14ac:dyDescent="0.25">
      <c r="A17" s="19"/>
      <c r="B17" s="94"/>
      <c r="C17" s="95"/>
      <c r="D17" s="95"/>
      <c r="E17" s="95"/>
      <c r="F17" s="96"/>
      <c r="G17" s="30"/>
      <c r="H17" s="18"/>
      <c r="I17" s="17"/>
      <c r="J17" s="3"/>
    </row>
    <row r="18" spans="1:10" ht="12.95" customHeight="1" x14ac:dyDescent="0.25">
      <c r="A18" s="19"/>
      <c r="B18" s="94"/>
      <c r="C18" s="95"/>
      <c r="D18" s="95"/>
      <c r="E18" s="95"/>
      <c r="F18" s="96"/>
      <c r="G18" s="30"/>
      <c r="H18" s="18"/>
      <c r="I18" s="17"/>
      <c r="J18" s="3"/>
    </row>
    <row r="19" spans="1:10" ht="12.95" customHeight="1" x14ac:dyDescent="0.25">
      <c r="A19" s="19"/>
      <c r="B19" s="94"/>
      <c r="C19" s="95"/>
      <c r="D19" s="95"/>
      <c r="E19" s="95"/>
      <c r="F19" s="96"/>
      <c r="G19" s="30"/>
      <c r="H19" s="18"/>
      <c r="I19" s="17"/>
      <c r="J19" s="3"/>
    </row>
    <row r="20" spans="1:10" ht="12.95" customHeight="1" x14ac:dyDescent="0.25">
      <c r="A20" s="19"/>
      <c r="B20" s="94"/>
      <c r="C20" s="95"/>
      <c r="D20" s="95"/>
      <c r="E20" s="95"/>
      <c r="F20" s="96"/>
      <c r="G20" s="30"/>
      <c r="H20" s="18"/>
      <c r="I20" s="17"/>
      <c r="J20" s="3"/>
    </row>
    <row r="21" spans="1:10" ht="12.95" customHeight="1" x14ac:dyDescent="0.25">
      <c r="A21" s="19"/>
      <c r="B21" s="94"/>
      <c r="C21" s="95"/>
      <c r="D21" s="95"/>
      <c r="E21" s="95"/>
      <c r="F21" s="96"/>
      <c r="G21" s="30"/>
      <c r="H21" s="18"/>
      <c r="I21" s="17"/>
      <c r="J21" s="20"/>
    </row>
    <row r="22" spans="1:10" ht="12.95" customHeight="1" x14ac:dyDescent="0.25">
      <c r="A22" s="19"/>
      <c r="B22" s="94"/>
      <c r="C22" s="95"/>
      <c r="D22" s="95"/>
      <c r="E22" s="95"/>
      <c r="F22" s="96"/>
      <c r="G22" s="30"/>
      <c r="H22" s="18"/>
      <c r="I22" s="17"/>
      <c r="J22" s="20"/>
    </row>
    <row r="23" spans="1:10" ht="12.95" customHeight="1" x14ac:dyDescent="0.25">
      <c r="A23" s="19"/>
      <c r="B23" s="94"/>
      <c r="C23" s="95"/>
      <c r="D23" s="95"/>
      <c r="E23" s="95"/>
      <c r="F23" s="96"/>
      <c r="G23" s="30"/>
      <c r="H23" s="18"/>
      <c r="I23" s="17"/>
      <c r="J23" s="20"/>
    </row>
    <row r="24" spans="1:10" ht="12.95" customHeight="1" x14ac:dyDescent="0.25">
      <c r="A24" s="19"/>
      <c r="B24" s="94"/>
      <c r="C24" s="95"/>
      <c r="D24" s="95"/>
      <c r="E24" s="95"/>
      <c r="F24" s="96"/>
      <c r="G24" s="30"/>
      <c r="H24" s="18"/>
      <c r="I24" s="17"/>
      <c r="J24" s="20"/>
    </row>
    <row r="25" spans="1:10" ht="12.95" customHeight="1" x14ac:dyDescent="0.25">
      <c r="A25" s="19"/>
      <c r="B25" s="94"/>
      <c r="C25" s="95"/>
      <c r="D25" s="95"/>
      <c r="E25" s="95"/>
      <c r="F25" s="96"/>
      <c r="G25" s="30"/>
      <c r="H25" s="18"/>
      <c r="I25" s="17"/>
      <c r="J25" s="20"/>
    </row>
    <row r="26" spans="1:10" ht="12.95" customHeight="1" x14ac:dyDescent="0.25">
      <c r="A26" s="19"/>
      <c r="B26" s="94"/>
      <c r="C26" s="95"/>
      <c r="D26" s="95"/>
      <c r="E26" s="95"/>
      <c r="F26" s="96"/>
      <c r="G26" s="30"/>
      <c r="H26" s="18"/>
      <c r="I26" s="17"/>
      <c r="J26" s="20"/>
    </row>
    <row r="27" spans="1:10" ht="12.95" customHeight="1" x14ac:dyDescent="0.25">
      <c r="A27" s="19"/>
      <c r="B27" s="94"/>
      <c r="C27" s="95"/>
      <c r="D27" s="95"/>
      <c r="E27" s="95"/>
      <c r="F27" s="96"/>
      <c r="G27" s="30"/>
      <c r="H27" s="18"/>
      <c r="I27" s="17"/>
      <c r="J27" s="20"/>
    </row>
    <row r="28" spans="1:10" ht="12.95" customHeight="1" x14ac:dyDescent="0.25">
      <c r="A28" s="19"/>
      <c r="B28" s="94"/>
      <c r="C28" s="95"/>
      <c r="D28" s="95"/>
      <c r="E28" s="95"/>
      <c r="F28" s="96"/>
      <c r="G28" s="30"/>
      <c r="H28" s="18"/>
      <c r="I28" s="17"/>
      <c r="J28" s="20"/>
    </row>
    <row r="29" spans="1:10" ht="12.95" customHeight="1" x14ac:dyDescent="0.25">
      <c r="A29" s="19"/>
      <c r="B29" s="94"/>
      <c r="C29" s="95"/>
      <c r="D29" s="95"/>
      <c r="E29" s="95"/>
      <c r="F29" s="96"/>
      <c r="G29" s="30"/>
      <c r="H29" s="18"/>
      <c r="I29" s="17"/>
      <c r="J29" s="20"/>
    </row>
    <row r="30" spans="1:10" ht="12.95" customHeight="1" x14ac:dyDescent="0.25">
      <c r="A30" s="19"/>
      <c r="B30" s="94"/>
      <c r="C30" s="95"/>
      <c r="D30" s="95"/>
      <c r="E30" s="95"/>
      <c r="F30" s="96"/>
      <c r="G30" s="30"/>
      <c r="H30" s="18"/>
      <c r="I30" s="17"/>
      <c r="J30" s="20"/>
    </row>
    <row r="31" spans="1:10" ht="12.95" customHeight="1" x14ac:dyDescent="0.25">
      <c r="A31" s="19"/>
      <c r="B31" s="94"/>
      <c r="C31" s="95"/>
      <c r="D31" s="95"/>
      <c r="E31" s="95"/>
      <c r="F31" s="96"/>
      <c r="G31" s="30"/>
      <c r="H31" s="18"/>
      <c r="I31" s="17"/>
      <c r="J31" s="20"/>
    </row>
    <row r="32" spans="1:10" ht="12.95" customHeight="1" x14ac:dyDescent="0.25">
      <c r="A32" s="19"/>
      <c r="B32" s="94"/>
      <c r="C32" s="95"/>
      <c r="D32" s="95"/>
      <c r="E32" s="95"/>
      <c r="F32" s="96"/>
      <c r="G32" s="30"/>
      <c r="H32" s="18"/>
      <c r="I32" s="17"/>
      <c r="J32" s="20"/>
    </row>
    <row r="33" spans="1:10" ht="12.95" customHeight="1" x14ac:dyDescent="0.25">
      <c r="A33" s="19"/>
      <c r="B33" s="94"/>
      <c r="C33" s="95"/>
      <c r="D33" s="95"/>
      <c r="E33" s="95"/>
      <c r="F33" s="96"/>
      <c r="G33" s="30"/>
      <c r="H33" s="18"/>
      <c r="I33" s="17"/>
      <c r="J33" s="20"/>
    </row>
    <row r="34" spans="1:10" ht="12.95" customHeight="1" x14ac:dyDescent="0.25">
      <c r="A34" s="19"/>
      <c r="B34" s="94"/>
      <c r="C34" s="95"/>
      <c r="D34" s="95"/>
      <c r="E34" s="95"/>
      <c r="F34" s="96"/>
      <c r="G34" s="30"/>
      <c r="H34" s="18"/>
      <c r="I34" s="17"/>
      <c r="J34" s="20"/>
    </row>
    <row r="35" spans="1:10" ht="12.95" customHeight="1" x14ac:dyDescent="0.25">
      <c r="A35" s="19"/>
      <c r="B35" s="94"/>
      <c r="C35" s="95"/>
      <c r="D35" s="95"/>
      <c r="E35" s="95"/>
      <c r="F35" s="96"/>
      <c r="G35" s="30"/>
      <c r="H35" s="18"/>
      <c r="I35" s="17"/>
      <c r="J35" s="20"/>
    </row>
    <row r="36" spans="1:10" ht="12.95" customHeight="1" x14ac:dyDescent="0.25">
      <c r="A36" s="19"/>
      <c r="B36" s="94"/>
      <c r="C36" s="95"/>
      <c r="D36" s="95"/>
      <c r="E36" s="95"/>
      <c r="F36" s="96"/>
      <c r="G36" s="30"/>
      <c r="H36" s="18"/>
      <c r="I36" s="17"/>
    </row>
    <row r="37" spans="1:10" ht="12.95" customHeight="1" x14ac:dyDescent="0.25">
      <c r="A37" s="19"/>
      <c r="B37" s="94"/>
      <c r="C37" s="95"/>
      <c r="D37" s="95"/>
      <c r="E37" s="95"/>
      <c r="F37" s="96"/>
      <c r="G37" s="30"/>
      <c r="H37" s="18"/>
      <c r="I37" s="17"/>
      <c r="J37" s="20"/>
    </row>
    <row r="38" spans="1:10" ht="12.95" customHeight="1" x14ac:dyDescent="0.25">
      <c r="A38" s="19"/>
      <c r="B38" s="94"/>
      <c r="C38" s="95"/>
      <c r="D38" s="95"/>
      <c r="E38" s="95"/>
      <c r="F38" s="96"/>
      <c r="G38" s="30"/>
      <c r="H38" s="18"/>
      <c r="I38" s="17"/>
      <c r="J38" s="20"/>
    </row>
    <row r="39" spans="1:10" ht="12.95" customHeight="1" x14ac:dyDescent="0.25">
      <c r="A39" s="19"/>
      <c r="B39" s="94"/>
      <c r="C39" s="95"/>
      <c r="D39" s="95"/>
      <c r="E39" s="95"/>
      <c r="F39" s="96"/>
      <c r="G39" s="30"/>
      <c r="H39" s="18"/>
      <c r="I39" s="17"/>
      <c r="J39" s="20"/>
    </row>
    <row r="40" spans="1:10" ht="12.95" customHeight="1" x14ac:dyDescent="0.25">
      <c r="A40" s="19"/>
      <c r="B40" s="94"/>
      <c r="C40" s="95"/>
      <c r="D40" s="95"/>
      <c r="E40" s="95"/>
      <c r="F40" s="96"/>
      <c r="G40" s="30"/>
      <c r="H40" s="18"/>
      <c r="I40" s="17"/>
      <c r="J40" s="20"/>
    </row>
    <row r="41" spans="1:10" ht="12.95" customHeight="1" x14ac:dyDescent="0.25">
      <c r="A41" s="19"/>
      <c r="B41" s="94"/>
      <c r="C41" s="95"/>
      <c r="D41" s="95"/>
      <c r="E41" s="95"/>
      <c r="F41" s="96"/>
      <c r="G41" s="30"/>
      <c r="H41" s="18"/>
      <c r="I41" s="17"/>
      <c r="J41" s="20"/>
    </row>
    <row r="42" spans="1:10" ht="12.95" customHeight="1" x14ac:dyDescent="0.25">
      <c r="A42" s="19"/>
      <c r="B42" s="94"/>
      <c r="C42" s="95"/>
      <c r="D42" s="95"/>
      <c r="E42" s="95"/>
      <c r="F42" s="96"/>
      <c r="G42" s="30"/>
      <c r="H42" s="18"/>
      <c r="I42" s="17"/>
      <c r="J42" s="3"/>
    </row>
    <row r="43" spans="1:10" ht="12.95" customHeight="1" x14ac:dyDescent="0.25">
      <c r="A43" s="19"/>
      <c r="B43" s="94"/>
      <c r="C43" s="95"/>
      <c r="D43" s="95"/>
      <c r="E43" s="95"/>
      <c r="F43" s="96"/>
      <c r="G43" s="30"/>
      <c r="H43" s="18"/>
      <c r="I43" s="17"/>
    </row>
    <row r="44" spans="1:10" ht="12.95" customHeight="1" x14ac:dyDescent="0.25">
      <c r="A44" s="19"/>
      <c r="B44" s="94"/>
      <c r="C44" s="95"/>
      <c r="D44" s="95"/>
      <c r="E44" s="95"/>
      <c r="F44" s="96"/>
      <c r="G44" s="30"/>
      <c r="H44" s="18"/>
      <c r="I44" s="17"/>
    </row>
    <row r="45" spans="1:10" ht="12.95" customHeight="1" x14ac:dyDescent="0.25">
      <c r="A45" s="19"/>
      <c r="B45" s="94"/>
      <c r="C45" s="95"/>
      <c r="D45" s="95"/>
      <c r="E45" s="95"/>
      <c r="F45" s="96"/>
      <c r="G45" s="30"/>
      <c r="H45" s="18"/>
      <c r="I45" s="17"/>
    </row>
    <row r="46" spans="1:10" ht="12.95" customHeight="1" x14ac:dyDescent="0.25">
      <c r="A46" s="19"/>
      <c r="B46" s="94"/>
      <c r="C46" s="95"/>
      <c r="D46" s="95"/>
      <c r="E46" s="95"/>
      <c r="F46" s="96"/>
      <c r="G46" s="30"/>
      <c r="H46" s="18"/>
      <c r="I46" s="17"/>
    </row>
    <row r="47" spans="1:10" ht="12.95" customHeight="1" x14ac:dyDescent="0.25">
      <c r="A47" s="19"/>
      <c r="B47" s="94"/>
      <c r="C47" s="95"/>
      <c r="D47" s="95"/>
      <c r="E47" s="95"/>
      <c r="F47" s="96"/>
      <c r="G47" s="30"/>
      <c r="H47" s="18"/>
      <c r="I47" s="17"/>
    </row>
    <row r="48" spans="1:10" ht="12.95" customHeight="1" x14ac:dyDescent="0.25">
      <c r="A48" s="19"/>
      <c r="B48" s="94"/>
      <c r="C48" s="95"/>
      <c r="D48" s="95"/>
      <c r="E48" s="95"/>
      <c r="F48" s="96"/>
      <c r="G48" s="30"/>
      <c r="H48" s="18"/>
      <c r="I48" s="17"/>
    </row>
    <row r="49" spans="1:9" ht="12.95" customHeight="1" x14ac:dyDescent="0.25">
      <c r="A49" s="19"/>
      <c r="B49" s="94"/>
      <c r="C49" s="95"/>
      <c r="D49" s="95"/>
      <c r="E49" s="95"/>
      <c r="F49" s="96"/>
      <c r="G49" s="30"/>
      <c r="H49" s="18"/>
      <c r="I49" s="17"/>
    </row>
    <row r="50" spans="1:9" ht="12.95" customHeight="1" x14ac:dyDescent="0.25">
      <c r="A50" s="19"/>
      <c r="B50" s="94"/>
      <c r="C50" s="95"/>
      <c r="D50" s="95"/>
      <c r="E50" s="95"/>
      <c r="F50" s="96"/>
      <c r="G50" s="30"/>
      <c r="H50" s="18"/>
      <c r="I50" s="17"/>
    </row>
    <row r="51" spans="1:9" ht="12.95" customHeight="1" x14ac:dyDescent="0.25">
      <c r="A51" s="19"/>
      <c r="B51" s="94"/>
      <c r="C51" s="95"/>
      <c r="D51" s="95"/>
      <c r="E51" s="95"/>
      <c r="F51" s="96"/>
      <c r="G51" s="30"/>
      <c r="H51" s="18"/>
      <c r="I51" s="17"/>
    </row>
    <row r="52" spans="1:9" ht="12.95" customHeight="1" thickBot="1" x14ac:dyDescent="0.3">
      <c r="A52" s="16"/>
      <c r="B52" s="112"/>
      <c r="C52" s="113"/>
      <c r="D52" s="113"/>
      <c r="E52" s="113"/>
      <c r="F52" s="114"/>
      <c r="G52" s="31"/>
      <c r="H52" s="15"/>
      <c r="I52" s="14"/>
    </row>
    <row r="53" spans="1:9" ht="13.5" thickBot="1" x14ac:dyDescent="0.25">
      <c r="A53" s="67"/>
      <c r="B53" s="68"/>
      <c r="C53" s="69" t="s">
        <v>49</v>
      </c>
      <c r="D53" s="70"/>
      <c r="E53" s="71" t="str">
        <f>CONCATENATE(F3,I4,B10)</f>
        <v xml:space="preserve"> </v>
      </c>
      <c r="F53" s="72"/>
      <c r="G53" s="73">
        <f>SUM(G16:G52)</f>
        <v>0</v>
      </c>
      <c r="H53" s="74"/>
      <c r="I53" s="75"/>
    </row>
    <row r="54" spans="1:9" ht="13.5" thickBot="1" x14ac:dyDescent="0.25"/>
    <row r="55" spans="1:9" ht="15" x14ac:dyDescent="0.2">
      <c r="A55" s="76" t="s">
        <v>48</v>
      </c>
      <c r="B55" s="77"/>
      <c r="C55" s="78">
        <f ca="1">H12</f>
        <v>44726.647933564818</v>
      </c>
      <c r="D55" s="97" t="s">
        <v>217</v>
      </c>
      <c r="E55" s="98"/>
      <c r="F55" s="99"/>
      <c r="G55" s="76" t="s">
        <v>47</v>
      </c>
      <c r="H55" s="82"/>
      <c r="I55" s="83">
        <f>G53</f>
        <v>0</v>
      </c>
    </row>
    <row r="56" spans="1:9" ht="13.5" thickBot="1" x14ac:dyDescent="0.25">
      <c r="A56" s="79"/>
      <c r="B56" s="80"/>
      <c r="C56" s="81"/>
      <c r="D56" s="9"/>
      <c r="E56" s="10"/>
      <c r="F56" s="7"/>
      <c r="G56" s="79"/>
      <c r="H56" s="84"/>
      <c r="I56" s="81"/>
    </row>
    <row r="57" spans="1:9" ht="15" x14ac:dyDescent="0.25">
      <c r="A57" s="105"/>
      <c r="B57" s="106"/>
      <c r="C57" s="107"/>
      <c r="D57" s="9"/>
      <c r="E57" s="10"/>
      <c r="F57" s="7"/>
      <c r="G57" s="13"/>
      <c r="H57" s="12"/>
      <c r="I57" s="11"/>
    </row>
    <row r="58" spans="1:9" ht="12.75" customHeight="1" x14ac:dyDescent="0.2">
      <c r="A58" s="108" t="s">
        <v>46</v>
      </c>
      <c r="B58" s="109"/>
      <c r="C58" s="103"/>
      <c r="D58" s="10"/>
      <c r="E58" s="10"/>
      <c r="F58" s="7"/>
      <c r="G58" s="9"/>
      <c r="H58" s="8"/>
      <c r="I58" s="7"/>
    </row>
    <row r="59" spans="1:9" ht="15.75" thickBot="1" x14ac:dyDescent="0.25">
      <c r="A59" s="110"/>
      <c r="B59" s="111"/>
      <c r="C59" s="104"/>
      <c r="D59" s="100" t="s">
        <v>213</v>
      </c>
      <c r="E59" s="101"/>
      <c r="F59" s="102"/>
      <c r="G59" s="6"/>
      <c r="H59" s="5"/>
      <c r="I59" s="4"/>
    </row>
    <row r="60" spans="1:9" x14ac:dyDescent="0.2"/>
    <row r="61" spans="1:9" ht="13.5" x14ac:dyDescent="0.2">
      <c r="A61" s="54" t="str">
        <f>IF(Inlevermaand="Maand","","De uiterlijke inlevertermijn van deze declaratie bedraagt 1 maand na afloop van de maand " &amp; Inlevermaand &amp;" " &amp; YEAR(H12)&amp;"!")</f>
        <v/>
      </c>
    </row>
    <row r="62" spans="1:9" ht="13.5" x14ac:dyDescent="0.2">
      <c r="A62" s="54" t="s">
        <v>224</v>
      </c>
    </row>
    <row r="63" spans="1:9" x14ac:dyDescent="0.2">
      <c r="A63" s="53" t="s">
        <v>221</v>
      </c>
    </row>
    <row r="64" spans="1:9" x14ac:dyDescent="0.2"/>
    <row r="65" x14ac:dyDescent="0.2"/>
  </sheetData>
  <sheetProtection password="F9A7" sheet="1" objects="1" scenarios="1"/>
  <mergeCells count="55">
    <mergeCell ref="D1:E1"/>
    <mergeCell ref="B10:E10"/>
    <mergeCell ref="B11:E11"/>
    <mergeCell ref="B12:E12"/>
    <mergeCell ref="B13:E13"/>
    <mergeCell ref="E3:F3"/>
    <mergeCell ref="A1:C1"/>
    <mergeCell ref="G3:I3"/>
    <mergeCell ref="F5:I5"/>
    <mergeCell ref="H10:I10"/>
    <mergeCell ref="H12:I12"/>
    <mergeCell ref="B9:C9"/>
    <mergeCell ref="B32:F32"/>
    <mergeCell ref="B33:F33"/>
    <mergeCell ref="B34:F34"/>
    <mergeCell ref="B35:F35"/>
    <mergeCell ref="B20:F20"/>
    <mergeCell ref="B21:F21"/>
    <mergeCell ref="B22:F22"/>
    <mergeCell ref="B23:F23"/>
    <mergeCell ref="B28:F28"/>
    <mergeCell ref="B29:F29"/>
    <mergeCell ref="B30:F30"/>
    <mergeCell ref="B31:F31"/>
    <mergeCell ref="B24:F24"/>
    <mergeCell ref="B25:F25"/>
    <mergeCell ref="B26:F26"/>
    <mergeCell ref="B27:F27"/>
    <mergeCell ref="B52:F52"/>
    <mergeCell ref="B46:F46"/>
    <mergeCell ref="B47:F47"/>
    <mergeCell ref="B48:F48"/>
    <mergeCell ref="B49:F49"/>
    <mergeCell ref="B50:F50"/>
    <mergeCell ref="B51:F51"/>
    <mergeCell ref="B44:F44"/>
    <mergeCell ref="B45:F45"/>
    <mergeCell ref="B36:F36"/>
    <mergeCell ref="B37:F37"/>
    <mergeCell ref="B38:F38"/>
    <mergeCell ref="B39:F39"/>
    <mergeCell ref="B41:F41"/>
    <mergeCell ref="B42:F42"/>
    <mergeCell ref="B43:F43"/>
    <mergeCell ref="B40:F40"/>
    <mergeCell ref="D55:F55"/>
    <mergeCell ref="D59:F59"/>
    <mergeCell ref="C58:C59"/>
    <mergeCell ref="A57:C57"/>
    <mergeCell ref="A58:B59"/>
    <mergeCell ref="B15:F15"/>
    <mergeCell ref="B16:F16"/>
    <mergeCell ref="B17:F17"/>
    <mergeCell ref="B18:F18"/>
    <mergeCell ref="B19:F19"/>
  </mergeCells>
  <dataValidations disablePrompts="1" count="5">
    <dataValidation type="list" allowBlank="1" showInputMessage="1" showErrorMessage="1" sqref="D1" xr:uid="{00000000-0002-0000-0100-000000000000}">
      <formula1>Scholen</formula1>
    </dataValidation>
    <dataValidation type="list" allowBlank="1" showInputMessage="1" showErrorMessage="1" sqref="G3:I3" xr:uid="{00000000-0002-0000-0100-000001000000}">
      <formula1>Maand</formula1>
    </dataValidation>
    <dataValidation type="textLength" operator="greaterThan" allowBlank="1" showInputMessage="1" showErrorMessage="1" errorTitle="Geen geldige IBAN" error="U Heeft geen juiste IBAN ingvoerd" promptTitle="IBAN" sqref="H10:I10" xr:uid="{00000000-0002-0000-0100-000002000000}">
      <formula1>17</formula1>
    </dataValidation>
    <dataValidation type="list" allowBlank="1" showInputMessage="1" showErrorMessage="1" sqref="H983056:H983092 H65552:H65588 H131088:H131124 H196624:H196660 H262160:H262196 H327696:H327732 H393232:H393268 H458768:H458804 H524304:H524340 H589840:H589876 H655376:H655412 H720912:H720948 H786448:H786484 H851984:H852020 H917520:H917556 D18:D52" xr:uid="{00000000-0002-0000-0100-000003000000}">
      <formula1>#REF!</formula1>
    </dataValidation>
    <dataValidation type="list" allowBlank="1" showInputMessage="1" showErrorMessage="1" sqref="B9:C9" xr:uid="{00000000-0002-0000-0100-000004000000}">
      <formula1>Keuze</formula1>
    </dataValidation>
  </dataValidations>
  <pageMargins left="0.47244094488188981" right="0.23622047244094491" top="0.51181102362204722" bottom="0.98425196850393704" header="0.27559055118110237" footer="0.51181102362204722"/>
  <pageSetup paperSize="9" orientation="portrait" r:id="rId1"/>
  <headerFooter alignWithMargins="0">
    <oddFooter>&amp;L     &amp;F&amp;C&amp;8Versie 1.03&amp;RPrintdatum:  &amp;D</oddFooter>
  </headerFooter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Blad4">
    <tabColor rgb="FFFF0000"/>
  </sheetPr>
  <dimension ref="A1:B218"/>
  <sheetViews>
    <sheetView workbookViewId="0">
      <selection activeCell="A12" sqref="A12"/>
    </sheetView>
  </sheetViews>
  <sheetFormatPr defaultColWidth="0" defaultRowHeight="15" zeroHeight="1" x14ac:dyDescent="0.25"/>
  <cols>
    <col min="1" max="1" width="7.28515625" style="50" bestFit="1" customWidth="1"/>
    <col min="2" max="2" width="44.7109375" style="50" bestFit="1" customWidth="1"/>
    <col min="3" max="16384" width="9.140625" style="50" hidden="1"/>
  </cols>
  <sheetData>
    <row r="1" spans="1:2" x14ac:dyDescent="0.25">
      <c r="A1" s="45" t="s">
        <v>67</v>
      </c>
      <c r="B1" s="45" t="s">
        <v>68</v>
      </c>
    </row>
    <row r="2" spans="1:2" x14ac:dyDescent="0.25">
      <c r="A2" s="24">
        <v>23312</v>
      </c>
      <c r="B2" s="51" t="s">
        <v>218</v>
      </c>
    </row>
    <row r="3" spans="1:2" x14ac:dyDescent="0.25">
      <c r="A3" s="24">
        <v>25978</v>
      </c>
      <c r="B3" s="51" t="s">
        <v>214</v>
      </c>
    </row>
    <row r="4" spans="1:2" x14ac:dyDescent="0.25">
      <c r="A4" s="24">
        <v>41240</v>
      </c>
      <c r="B4" s="51" t="s">
        <v>69</v>
      </c>
    </row>
    <row r="5" spans="1:2" x14ac:dyDescent="0.25">
      <c r="A5" s="24">
        <v>41247</v>
      </c>
      <c r="B5" s="51" t="s">
        <v>70</v>
      </c>
    </row>
    <row r="6" spans="1:2" x14ac:dyDescent="0.25">
      <c r="A6" s="24">
        <v>41255</v>
      </c>
      <c r="B6" s="51" t="s">
        <v>71</v>
      </c>
    </row>
    <row r="7" spans="1:2" x14ac:dyDescent="0.25">
      <c r="A7" s="24">
        <v>41285</v>
      </c>
      <c r="B7" s="51" t="s">
        <v>72</v>
      </c>
    </row>
    <row r="8" spans="1:2" x14ac:dyDescent="0.25">
      <c r="A8" s="24">
        <v>41295</v>
      </c>
      <c r="B8" s="51" t="s">
        <v>73</v>
      </c>
    </row>
    <row r="9" spans="1:2" x14ac:dyDescent="0.25">
      <c r="A9" s="24">
        <v>43330</v>
      </c>
      <c r="B9" s="51" t="s">
        <v>74</v>
      </c>
    </row>
    <row r="10" spans="1:2" x14ac:dyDescent="0.25">
      <c r="A10" s="24">
        <v>43510</v>
      </c>
      <c r="B10" s="51" t="s">
        <v>75</v>
      </c>
    </row>
    <row r="11" spans="1:2" x14ac:dyDescent="0.25">
      <c r="A11" s="24">
        <v>43520</v>
      </c>
      <c r="B11" s="51" t="s">
        <v>76</v>
      </c>
    </row>
    <row r="12" spans="1:2" x14ac:dyDescent="0.25">
      <c r="A12" s="24">
        <v>44140</v>
      </c>
      <c r="B12" s="51" t="s">
        <v>77</v>
      </c>
    </row>
    <row r="13" spans="1:2" x14ac:dyDescent="0.25">
      <c r="A13" s="24">
        <v>44141</v>
      </c>
      <c r="B13" s="51" t="s">
        <v>78</v>
      </c>
    </row>
    <row r="14" spans="1:2" x14ac:dyDescent="0.25">
      <c r="A14" s="24">
        <v>44150</v>
      </c>
      <c r="B14" s="51" t="s">
        <v>79</v>
      </c>
    </row>
    <row r="15" spans="1:2" x14ac:dyDescent="0.25">
      <c r="A15" s="24">
        <v>44151</v>
      </c>
      <c r="B15" s="51" t="s">
        <v>80</v>
      </c>
    </row>
    <row r="16" spans="1:2" x14ac:dyDescent="0.25">
      <c r="A16" s="24">
        <v>44160</v>
      </c>
      <c r="B16" s="51" t="s">
        <v>81</v>
      </c>
    </row>
    <row r="17" spans="1:2" x14ac:dyDescent="0.25">
      <c r="A17" s="24">
        <v>44195</v>
      </c>
      <c r="B17" s="51" t="s">
        <v>82</v>
      </c>
    </row>
    <row r="18" spans="1:2" x14ac:dyDescent="0.25">
      <c r="A18" s="24">
        <v>44230</v>
      </c>
      <c r="B18" s="51" t="s">
        <v>83</v>
      </c>
    </row>
    <row r="19" spans="1:2" x14ac:dyDescent="0.25">
      <c r="A19" s="24">
        <v>44240</v>
      </c>
      <c r="B19" s="51" t="s">
        <v>84</v>
      </c>
    </row>
    <row r="20" spans="1:2" x14ac:dyDescent="0.25">
      <c r="A20" s="24">
        <v>44249</v>
      </c>
      <c r="B20" s="51" t="s">
        <v>85</v>
      </c>
    </row>
    <row r="21" spans="1:2" x14ac:dyDescent="0.25">
      <c r="A21" s="24">
        <v>44250</v>
      </c>
      <c r="B21" s="51" t="s">
        <v>86</v>
      </c>
    </row>
    <row r="22" spans="1:2" x14ac:dyDescent="0.25">
      <c r="A22" s="24">
        <v>44251</v>
      </c>
      <c r="B22" s="51" t="s">
        <v>87</v>
      </c>
    </row>
    <row r="23" spans="1:2" x14ac:dyDescent="0.25">
      <c r="A23" s="24">
        <v>44253</v>
      </c>
      <c r="B23" s="51" t="s">
        <v>88</v>
      </c>
    </row>
    <row r="24" spans="1:2" x14ac:dyDescent="0.25">
      <c r="A24" s="24">
        <v>44254</v>
      </c>
      <c r="B24" s="51" t="s">
        <v>89</v>
      </c>
    </row>
    <row r="25" spans="1:2" x14ac:dyDescent="0.25">
      <c r="A25" s="24">
        <v>44255</v>
      </c>
      <c r="B25" s="51" t="s">
        <v>90</v>
      </c>
    </row>
    <row r="26" spans="1:2" x14ac:dyDescent="0.25">
      <c r="A26" s="24">
        <v>44256</v>
      </c>
      <c r="B26" s="51" t="s">
        <v>91</v>
      </c>
    </row>
    <row r="27" spans="1:2" x14ac:dyDescent="0.25">
      <c r="A27" s="24">
        <v>44257</v>
      </c>
      <c r="B27" s="51" t="s">
        <v>92</v>
      </c>
    </row>
    <row r="28" spans="1:2" x14ac:dyDescent="0.25">
      <c r="A28" s="24">
        <v>44258</v>
      </c>
      <c r="B28" s="51" t="s">
        <v>93</v>
      </c>
    </row>
    <row r="29" spans="1:2" x14ac:dyDescent="0.25">
      <c r="A29" s="24">
        <v>44259</v>
      </c>
      <c r="B29" s="51" t="s">
        <v>94</v>
      </c>
    </row>
    <row r="30" spans="1:2" x14ac:dyDescent="0.25">
      <c r="A30" s="24">
        <v>44261</v>
      </c>
      <c r="B30" s="51" t="s">
        <v>95</v>
      </c>
    </row>
    <row r="31" spans="1:2" x14ac:dyDescent="0.25">
      <c r="A31" s="24">
        <v>44265</v>
      </c>
      <c r="B31" s="51" t="s">
        <v>96</v>
      </c>
    </row>
    <row r="32" spans="1:2" x14ac:dyDescent="0.25">
      <c r="A32" s="24">
        <v>44410</v>
      </c>
      <c r="B32" s="51" t="s">
        <v>97</v>
      </c>
    </row>
    <row r="33" spans="1:2" x14ac:dyDescent="0.25">
      <c r="A33" s="24">
        <v>44415</v>
      </c>
      <c r="B33" s="51" t="s">
        <v>98</v>
      </c>
    </row>
    <row r="34" spans="1:2" x14ac:dyDescent="0.25">
      <c r="A34" s="24">
        <v>44450</v>
      </c>
      <c r="B34" s="51" t="s">
        <v>99</v>
      </c>
    </row>
    <row r="35" spans="1:2" x14ac:dyDescent="0.25">
      <c r="A35" s="24">
        <v>44460</v>
      </c>
      <c r="B35" s="51" t="s">
        <v>100</v>
      </c>
    </row>
    <row r="36" spans="1:2" x14ac:dyDescent="0.25">
      <c r="A36" s="24">
        <v>44465</v>
      </c>
      <c r="B36" s="51" t="s">
        <v>101</v>
      </c>
    </row>
    <row r="37" spans="1:2" x14ac:dyDescent="0.25">
      <c r="A37" s="24">
        <v>44467</v>
      </c>
      <c r="B37" s="51" t="s">
        <v>102</v>
      </c>
    </row>
    <row r="38" spans="1:2" x14ac:dyDescent="0.25">
      <c r="A38" s="24">
        <v>44484</v>
      </c>
      <c r="B38" s="51" t="s">
        <v>103</v>
      </c>
    </row>
    <row r="39" spans="1:2" x14ac:dyDescent="0.25">
      <c r="A39" s="24">
        <v>44495</v>
      </c>
      <c r="B39" s="51" t="s">
        <v>104</v>
      </c>
    </row>
    <row r="40" spans="1:2" x14ac:dyDescent="0.25">
      <c r="A40" s="24">
        <v>85100</v>
      </c>
      <c r="B40" s="51" t="s">
        <v>105</v>
      </c>
    </row>
    <row r="41" spans="1:2" x14ac:dyDescent="0.25">
      <c r="A41" s="24">
        <v>85300</v>
      </c>
      <c r="B41" s="51" t="s">
        <v>106</v>
      </c>
    </row>
    <row r="42" spans="1:2" x14ac:dyDescent="0.25">
      <c r="A42" s="24">
        <v>85400</v>
      </c>
      <c r="B42" s="51" t="s">
        <v>107</v>
      </c>
    </row>
    <row r="43" spans="1:2" x14ac:dyDescent="0.25">
      <c r="A43" s="24">
        <v>85500</v>
      </c>
      <c r="B43" s="51" t="s">
        <v>108</v>
      </c>
    </row>
    <row r="44" spans="1:2" x14ac:dyDescent="0.25">
      <c r="A44" s="24">
        <v>85600</v>
      </c>
      <c r="B44" s="51" t="s">
        <v>109</v>
      </c>
    </row>
    <row r="45" spans="1:2" x14ac:dyDescent="0.25">
      <c r="A45" s="24">
        <v>85690</v>
      </c>
      <c r="B45" s="51" t="s">
        <v>110</v>
      </c>
    </row>
    <row r="213" x14ac:dyDescent="0.25"/>
    <row r="214" x14ac:dyDescent="0.25"/>
    <row r="215" x14ac:dyDescent="0.25"/>
    <row r="216" x14ac:dyDescent="0.25"/>
    <row r="217" x14ac:dyDescent="0.25"/>
    <row r="218" x14ac:dyDescent="0.25"/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Blad6">
    <tabColor rgb="FFFF0000"/>
  </sheetPr>
  <dimension ref="A1:E53"/>
  <sheetViews>
    <sheetView workbookViewId="0">
      <selection activeCell="D55" sqref="D55:F55"/>
    </sheetView>
  </sheetViews>
  <sheetFormatPr defaultColWidth="0" defaultRowHeight="15" zeroHeight="1" x14ac:dyDescent="0.25"/>
  <cols>
    <col min="1" max="1" width="10.5703125" style="50" bestFit="1" customWidth="1"/>
    <col min="2" max="2" width="41.5703125" style="50" bestFit="1" customWidth="1"/>
    <col min="3" max="5" width="0" style="50" hidden="1" customWidth="1"/>
    <col min="6" max="16384" width="9.140625" style="50" hidden="1"/>
  </cols>
  <sheetData>
    <row r="1" spans="1:2" x14ac:dyDescent="0.25">
      <c r="A1" s="45" t="s">
        <v>205</v>
      </c>
      <c r="B1" s="45" t="s">
        <v>206</v>
      </c>
    </row>
    <row r="2" spans="1:2" x14ac:dyDescent="0.25">
      <c r="B2" s="46" t="s">
        <v>207</v>
      </c>
    </row>
    <row r="3" spans="1:2" x14ac:dyDescent="0.25">
      <c r="A3" s="51" t="s">
        <v>113</v>
      </c>
      <c r="B3" s="51" t="s">
        <v>114</v>
      </c>
    </row>
    <row r="4" spans="1:2" x14ac:dyDescent="0.25">
      <c r="A4" s="51" t="s">
        <v>115</v>
      </c>
      <c r="B4" s="51" t="s">
        <v>116</v>
      </c>
    </row>
    <row r="5" spans="1:2" x14ac:dyDescent="0.25">
      <c r="A5" s="51" t="s">
        <v>117</v>
      </c>
      <c r="B5" s="51" t="s">
        <v>118</v>
      </c>
    </row>
    <row r="6" spans="1:2" x14ac:dyDescent="0.25">
      <c r="A6" s="51" t="s">
        <v>119</v>
      </c>
      <c r="B6" s="51" t="s">
        <v>120</v>
      </c>
    </row>
    <row r="7" spans="1:2" x14ac:dyDescent="0.25">
      <c r="A7" s="51" t="s">
        <v>121</v>
      </c>
      <c r="B7" s="51" t="s">
        <v>122</v>
      </c>
    </row>
    <row r="8" spans="1:2" x14ac:dyDescent="0.25">
      <c r="A8" s="51" t="s">
        <v>123</v>
      </c>
      <c r="B8" s="51" t="s">
        <v>124</v>
      </c>
    </row>
    <row r="9" spans="1:2" x14ac:dyDescent="0.25">
      <c r="A9" s="51" t="s">
        <v>125</v>
      </c>
      <c r="B9" s="51" t="s">
        <v>126</v>
      </c>
    </row>
    <row r="10" spans="1:2" x14ac:dyDescent="0.25">
      <c r="A10" s="51" t="s">
        <v>127</v>
      </c>
      <c r="B10" s="51" t="s">
        <v>128</v>
      </c>
    </row>
    <row r="11" spans="1:2" x14ac:dyDescent="0.25">
      <c r="A11" s="51" t="s">
        <v>129</v>
      </c>
      <c r="B11" s="51" t="s">
        <v>130</v>
      </c>
    </row>
    <row r="12" spans="1:2" x14ac:dyDescent="0.25">
      <c r="A12" s="51" t="s">
        <v>131</v>
      </c>
      <c r="B12" s="51" t="s">
        <v>132</v>
      </c>
    </row>
    <row r="13" spans="1:2" x14ac:dyDescent="0.25">
      <c r="A13" s="51" t="s">
        <v>133</v>
      </c>
      <c r="B13" s="51" t="s">
        <v>134</v>
      </c>
    </row>
    <row r="14" spans="1:2" x14ac:dyDescent="0.25">
      <c r="A14" s="51" t="s">
        <v>135</v>
      </c>
      <c r="B14" s="51" t="s">
        <v>136</v>
      </c>
    </row>
    <row r="15" spans="1:2" x14ac:dyDescent="0.25">
      <c r="A15" s="51" t="s">
        <v>137</v>
      </c>
      <c r="B15" s="51" t="s">
        <v>138</v>
      </c>
    </row>
    <row r="16" spans="1:2" x14ac:dyDescent="0.25">
      <c r="A16" s="51" t="s">
        <v>139</v>
      </c>
      <c r="B16" s="51" t="s">
        <v>140</v>
      </c>
    </row>
    <row r="17" spans="1:2" x14ac:dyDescent="0.25">
      <c r="A17" s="51" t="s">
        <v>141</v>
      </c>
      <c r="B17" s="51" t="s">
        <v>142</v>
      </c>
    </row>
    <row r="18" spans="1:2" x14ac:dyDescent="0.25">
      <c r="A18" s="51" t="s">
        <v>143</v>
      </c>
      <c r="B18" s="51" t="s">
        <v>144</v>
      </c>
    </row>
    <row r="19" spans="1:2" x14ac:dyDescent="0.25">
      <c r="A19" s="51" t="s">
        <v>145</v>
      </c>
      <c r="B19" s="51" t="s">
        <v>146</v>
      </c>
    </row>
    <row r="20" spans="1:2" x14ac:dyDescent="0.25">
      <c r="A20" s="51" t="s">
        <v>147</v>
      </c>
      <c r="B20" s="51" t="s">
        <v>148</v>
      </c>
    </row>
    <row r="21" spans="1:2" x14ac:dyDescent="0.25">
      <c r="A21" s="51" t="s">
        <v>149</v>
      </c>
      <c r="B21" s="51" t="s">
        <v>150</v>
      </c>
    </row>
    <row r="22" spans="1:2" x14ac:dyDescent="0.25">
      <c r="A22" s="51" t="s">
        <v>151</v>
      </c>
      <c r="B22" s="51" t="s">
        <v>152</v>
      </c>
    </row>
    <row r="23" spans="1:2" x14ac:dyDescent="0.25">
      <c r="A23" s="51"/>
      <c r="B23" s="51"/>
    </row>
    <row r="24" spans="1:2" x14ac:dyDescent="0.25">
      <c r="A24" s="51"/>
      <c r="B24" s="46" t="s">
        <v>208</v>
      </c>
    </row>
    <row r="25" spans="1:2" x14ac:dyDescent="0.25">
      <c r="A25" s="51" t="s">
        <v>153</v>
      </c>
      <c r="B25" s="51" t="s">
        <v>154</v>
      </c>
    </row>
    <row r="26" spans="1:2" x14ac:dyDescent="0.25">
      <c r="A26" s="51" t="s">
        <v>155</v>
      </c>
      <c r="B26" s="51" t="s">
        <v>156</v>
      </c>
    </row>
    <row r="27" spans="1:2" x14ac:dyDescent="0.25">
      <c r="A27" s="51" t="s">
        <v>157</v>
      </c>
      <c r="B27" s="51" t="s">
        <v>158</v>
      </c>
    </row>
    <row r="28" spans="1:2" x14ac:dyDescent="0.25">
      <c r="A28" s="51" t="s">
        <v>159</v>
      </c>
      <c r="B28" s="51" t="s">
        <v>160</v>
      </c>
    </row>
    <row r="29" spans="1:2" x14ac:dyDescent="0.25">
      <c r="A29" s="51" t="s">
        <v>161</v>
      </c>
      <c r="B29" s="51" t="s">
        <v>162</v>
      </c>
    </row>
    <row r="30" spans="1:2" x14ac:dyDescent="0.25">
      <c r="A30" s="51" t="s">
        <v>163</v>
      </c>
      <c r="B30" s="51" t="s">
        <v>164</v>
      </c>
    </row>
    <row r="31" spans="1:2" x14ac:dyDescent="0.25">
      <c r="A31" s="51" t="s">
        <v>165</v>
      </c>
      <c r="B31" s="51" t="s">
        <v>166</v>
      </c>
    </row>
    <row r="32" spans="1:2" x14ac:dyDescent="0.25">
      <c r="A32" s="51" t="s">
        <v>167</v>
      </c>
      <c r="B32" s="51" t="s">
        <v>168</v>
      </c>
    </row>
    <row r="33" spans="1:2" x14ac:dyDescent="0.25">
      <c r="A33" s="51" t="s">
        <v>169</v>
      </c>
      <c r="B33" s="51" t="s">
        <v>170</v>
      </c>
    </row>
    <row r="34" spans="1:2" x14ac:dyDescent="0.25">
      <c r="A34" s="51" t="s">
        <v>171</v>
      </c>
      <c r="B34" s="51" t="s">
        <v>172</v>
      </c>
    </row>
    <row r="35" spans="1:2" x14ac:dyDescent="0.25">
      <c r="A35" s="51" t="s">
        <v>173</v>
      </c>
      <c r="B35" s="51" t="s">
        <v>174</v>
      </c>
    </row>
    <row r="36" spans="1:2" x14ac:dyDescent="0.25">
      <c r="A36" s="51" t="s">
        <v>175</v>
      </c>
      <c r="B36" s="51" t="s">
        <v>176</v>
      </c>
    </row>
    <row r="37" spans="1:2" x14ac:dyDescent="0.25">
      <c r="A37" s="51" t="s">
        <v>177</v>
      </c>
      <c r="B37" s="51" t="s">
        <v>178</v>
      </c>
    </row>
    <row r="38" spans="1:2" x14ac:dyDescent="0.25">
      <c r="A38" s="51" t="s">
        <v>179</v>
      </c>
      <c r="B38" s="51" t="s">
        <v>180</v>
      </c>
    </row>
    <row r="39" spans="1:2" x14ac:dyDescent="0.25">
      <c r="A39" s="51" t="s">
        <v>181</v>
      </c>
      <c r="B39" s="51" t="s">
        <v>182</v>
      </c>
    </row>
    <row r="40" spans="1:2" x14ac:dyDescent="0.25">
      <c r="A40" s="51" t="s">
        <v>183</v>
      </c>
      <c r="B40" s="51" t="s">
        <v>184</v>
      </c>
    </row>
    <row r="41" spans="1:2" x14ac:dyDescent="0.25">
      <c r="A41" s="51"/>
      <c r="B41" s="51"/>
    </row>
    <row r="42" spans="1:2" x14ac:dyDescent="0.25">
      <c r="A42" s="51"/>
      <c r="B42" s="46" t="s">
        <v>209</v>
      </c>
    </row>
    <row r="43" spans="1:2" x14ac:dyDescent="0.25">
      <c r="A43" s="51" t="s">
        <v>185</v>
      </c>
      <c r="B43" s="51" t="s">
        <v>186</v>
      </c>
    </row>
    <row r="44" spans="1:2" x14ac:dyDescent="0.25">
      <c r="A44" s="51" t="s">
        <v>187</v>
      </c>
      <c r="B44" s="51" t="s">
        <v>188</v>
      </c>
    </row>
    <row r="45" spans="1:2" x14ac:dyDescent="0.25">
      <c r="A45" s="51" t="s">
        <v>189</v>
      </c>
      <c r="B45" s="51" t="s">
        <v>190</v>
      </c>
    </row>
    <row r="46" spans="1:2" x14ac:dyDescent="0.25">
      <c r="A46" s="51" t="s">
        <v>191</v>
      </c>
      <c r="B46" s="51" t="s">
        <v>192</v>
      </c>
    </row>
    <row r="47" spans="1:2" x14ac:dyDescent="0.25">
      <c r="A47" s="51" t="s">
        <v>193</v>
      </c>
      <c r="B47" s="51" t="s">
        <v>194</v>
      </c>
    </row>
    <row r="48" spans="1:2" x14ac:dyDescent="0.25">
      <c r="A48" s="51" t="s">
        <v>195</v>
      </c>
      <c r="B48" s="51" t="s">
        <v>196</v>
      </c>
    </row>
    <row r="49" spans="1:2" x14ac:dyDescent="0.25">
      <c r="A49" s="51" t="s">
        <v>197</v>
      </c>
      <c r="B49" s="51" t="s">
        <v>198</v>
      </c>
    </row>
    <row r="50" spans="1:2" x14ac:dyDescent="0.25">
      <c r="A50" s="51" t="s">
        <v>199</v>
      </c>
      <c r="B50" s="51" t="s">
        <v>200</v>
      </c>
    </row>
    <row r="51" spans="1:2" x14ac:dyDescent="0.25">
      <c r="A51" s="51" t="s">
        <v>201</v>
      </c>
      <c r="B51" s="51" t="s">
        <v>202</v>
      </c>
    </row>
    <row r="52" spans="1:2" x14ac:dyDescent="0.25">
      <c r="A52" s="51" t="s">
        <v>203</v>
      </c>
      <c r="B52" s="51" t="s">
        <v>204</v>
      </c>
    </row>
    <row r="53" spans="1:2" x14ac:dyDescent="0.25">
      <c r="A53" s="51" t="s">
        <v>219</v>
      </c>
      <c r="B53" s="51" t="s">
        <v>220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Blad2"/>
  <dimension ref="A2:D39"/>
  <sheetViews>
    <sheetView topLeftCell="A25" zoomScale="145" zoomScaleNormal="145" workbookViewId="0">
      <selection activeCell="D33" sqref="D33"/>
    </sheetView>
  </sheetViews>
  <sheetFormatPr defaultRowHeight="15" x14ac:dyDescent="0.25"/>
  <cols>
    <col min="2" max="2" width="17.28515625" bestFit="1" customWidth="1"/>
    <col min="4" max="4" width="9.140625" style="25"/>
  </cols>
  <sheetData>
    <row r="2" spans="1:4" x14ac:dyDescent="0.25">
      <c r="A2">
        <v>1</v>
      </c>
      <c r="B2" t="s">
        <v>2</v>
      </c>
      <c r="C2" t="s">
        <v>112</v>
      </c>
      <c r="D2" s="25" t="s">
        <v>1</v>
      </c>
    </row>
    <row r="3" spans="1:4" x14ac:dyDescent="0.25">
      <c r="A3" t="s">
        <v>6</v>
      </c>
      <c r="B3" t="s">
        <v>7</v>
      </c>
      <c r="C3" s="25" t="s">
        <v>6</v>
      </c>
      <c r="D3" s="25" t="s">
        <v>1</v>
      </c>
    </row>
    <row r="4" spans="1:4" x14ac:dyDescent="0.25">
      <c r="A4" t="s">
        <v>13</v>
      </c>
      <c r="B4" t="s">
        <v>15</v>
      </c>
      <c r="C4" s="25" t="s">
        <v>13</v>
      </c>
      <c r="D4" s="25" t="s">
        <v>60</v>
      </c>
    </row>
    <row r="5" spans="1:4" x14ac:dyDescent="0.25">
      <c r="A5" t="s">
        <v>8</v>
      </c>
      <c r="B5" t="s">
        <v>65</v>
      </c>
      <c r="C5" s="25" t="s">
        <v>8</v>
      </c>
      <c r="D5" s="25" t="s">
        <v>1</v>
      </c>
    </row>
    <row r="6" spans="1:4" x14ac:dyDescent="0.25">
      <c r="A6" t="s">
        <v>14</v>
      </c>
      <c r="B6" t="s">
        <v>16</v>
      </c>
      <c r="C6" s="25" t="s">
        <v>14</v>
      </c>
      <c r="D6" s="25" t="s">
        <v>60</v>
      </c>
    </row>
    <row r="7" spans="1:4" x14ac:dyDescent="0.25">
      <c r="A7" t="s">
        <v>9</v>
      </c>
      <c r="B7" t="s">
        <v>10</v>
      </c>
      <c r="C7" s="25" t="s">
        <v>9</v>
      </c>
      <c r="D7" s="25" t="s">
        <v>1</v>
      </c>
    </row>
    <row r="8" spans="1:4" x14ac:dyDescent="0.25">
      <c r="A8" t="s">
        <v>17</v>
      </c>
      <c r="B8" t="s">
        <v>18</v>
      </c>
      <c r="C8" s="25" t="s">
        <v>17</v>
      </c>
      <c r="D8" s="25" t="s">
        <v>60</v>
      </c>
    </row>
    <row r="9" spans="1:4" x14ac:dyDescent="0.25">
      <c r="A9" t="s">
        <v>3</v>
      </c>
      <c r="B9" t="s">
        <v>31</v>
      </c>
      <c r="C9" s="25" t="s">
        <v>3</v>
      </c>
      <c r="D9" s="25" t="s">
        <v>1</v>
      </c>
    </row>
    <row r="10" spans="1:4" x14ac:dyDescent="0.25">
      <c r="A10" t="s">
        <v>20</v>
      </c>
      <c r="B10" t="s">
        <v>19</v>
      </c>
      <c r="C10" s="25" t="s">
        <v>20</v>
      </c>
      <c r="D10" s="25" t="s">
        <v>1</v>
      </c>
    </row>
    <row r="11" spans="1:4" x14ac:dyDescent="0.25">
      <c r="A11" t="s">
        <v>21</v>
      </c>
      <c r="B11" t="s">
        <v>23</v>
      </c>
      <c r="C11" s="25" t="s">
        <v>21</v>
      </c>
      <c r="D11" s="25" t="s">
        <v>1</v>
      </c>
    </row>
    <row r="12" spans="1:4" x14ac:dyDescent="0.25">
      <c r="A12" t="s">
        <v>22</v>
      </c>
      <c r="B12" t="s">
        <v>24</v>
      </c>
      <c r="C12" s="25" t="s">
        <v>22</v>
      </c>
      <c r="D12" s="25" t="s">
        <v>1</v>
      </c>
    </row>
    <row r="13" spans="1:4" x14ac:dyDescent="0.25">
      <c r="A13" t="s">
        <v>5</v>
      </c>
      <c r="B13" t="s">
        <v>4</v>
      </c>
      <c r="C13" s="25" t="s">
        <v>5</v>
      </c>
      <c r="D13" s="25" t="s">
        <v>1</v>
      </c>
    </row>
    <row r="14" spans="1:4" x14ac:dyDescent="0.25">
      <c r="A14" t="s">
        <v>25</v>
      </c>
      <c r="B14" t="s">
        <v>28</v>
      </c>
      <c r="C14" s="25" t="s">
        <v>25</v>
      </c>
      <c r="D14" s="25" t="s">
        <v>1</v>
      </c>
    </row>
    <row r="15" spans="1:4" x14ac:dyDescent="0.25">
      <c r="A15" t="s">
        <v>26</v>
      </c>
      <c r="B15" t="s">
        <v>29</v>
      </c>
      <c r="C15" s="25" t="s">
        <v>26</v>
      </c>
      <c r="D15" s="25" t="s">
        <v>1</v>
      </c>
    </row>
    <row r="16" spans="1:4" x14ac:dyDescent="0.25">
      <c r="A16" t="s">
        <v>27</v>
      </c>
      <c r="B16" t="s">
        <v>30</v>
      </c>
      <c r="C16" s="25" t="s">
        <v>27</v>
      </c>
      <c r="D16" s="25" t="s">
        <v>1</v>
      </c>
    </row>
    <row r="17" spans="1:4" x14ac:dyDescent="0.25">
      <c r="A17" t="s">
        <v>11</v>
      </c>
      <c r="B17" t="s">
        <v>12</v>
      </c>
      <c r="C17" s="25" t="s">
        <v>11</v>
      </c>
      <c r="D17" s="25" t="s">
        <v>1</v>
      </c>
    </row>
    <row r="18" spans="1:4" x14ac:dyDescent="0.25">
      <c r="C18" s="25"/>
    </row>
    <row r="27" spans="1:4" x14ac:dyDescent="0.25">
      <c r="A27" s="3" t="s">
        <v>45</v>
      </c>
      <c r="C27" t="s">
        <v>212</v>
      </c>
    </row>
    <row r="28" spans="1:4" x14ac:dyDescent="0.25">
      <c r="A28" s="3" t="s">
        <v>44</v>
      </c>
      <c r="C28" t="s">
        <v>211</v>
      </c>
    </row>
    <row r="29" spans="1:4" x14ac:dyDescent="0.25">
      <c r="A29" s="3" t="s">
        <v>43</v>
      </c>
      <c r="C29" s="50" t="s">
        <v>215</v>
      </c>
    </row>
    <row r="30" spans="1:4" x14ac:dyDescent="0.25">
      <c r="A30" s="3" t="s">
        <v>42</v>
      </c>
      <c r="C30" t="s">
        <v>216</v>
      </c>
    </row>
    <row r="31" spans="1:4" x14ac:dyDescent="0.25">
      <c r="A31" s="3" t="s">
        <v>41</v>
      </c>
    </row>
    <row r="32" spans="1:4" x14ac:dyDescent="0.25">
      <c r="A32" s="3" t="s">
        <v>40</v>
      </c>
    </row>
    <row r="33" spans="1:1" x14ac:dyDescent="0.25">
      <c r="A33" s="3" t="s">
        <v>39</v>
      </c>
    </row>
    <row r="34" spans="1:1" x14ac:dyDescent="0.25">
      <c r="A34" s="3" t="s">
        <v>38</v>
      </c>
    </row>
    <row r="35" spans="1:1" x14ac:dyDescent="0.25">
      <c r="A35" s="3" t="s">
        <v>37</v>
      </c>
    </row>
    <row r="36" spans="1:1" x14ac:dyDescent="0.25">
      <c r="A36" s="3" t="s">
        <v>36</v>
      </c>
    </row>
    <row r="37" spans="1:1" x14ac:dyDescent="0.25">
      <c r="A37" s="3" t="s">
        <v>35</v>
      </c>
    </row>
    <row r="38" spans="1:1" x14ac:dyDescent="0.25">
      <c r="A38" s="3" t="s">
        <v>34</v>
      </c>
    </row>
    <row r="39" spans="1:1" x14ac:dyDescent="0.25">
      <c r="A39" s="3" t="s">
        <v>33</v>
      </c>
    </row>
  </sheetData>
  <sortState xmlns:xlrd2="http://schemas.microsoft.com/office/spreadsheetml/2017/richdata2" ref="A2:B19">
    <sortCondition ref="A2:A19"/>
  </sortState>
  <pageMargins left="0.7" right="0.7" top="0.75" bottom="0.75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Blad3"/>
  <dimension ref="A1:F3"/>
  <sheetViews>
    <sheetView zoomScale="175" zoomScaleNormal="175" workbookViewId="0">
      <selection activeCell="A2" sqref="A2"/>
    </sheetView>
  </sheetViews>
  <sheetFormatPr defaultRowHeight="15" x14ac:dyDescent="0.25"/>
  <sheetData>
    <row r="1" spans="1:6" x14ac:dyDescent="0.25">
      <c r="A1" t="str">
        <f>'Declaratie CNS'!D1</f>
        <v>CNS</v>
      </c>
    </row>
    <row r="2" spans="1:6" x14ac:dyDescent="0.25">
      <c r="A2">
        <f>IF(A1="CNS",1,2)</f>
        <v>1</v>
      </c>
    </row>
    <row r="3" spans="1:6" x14ac:dyDescent="0.25">
      <c r="F3" t="s">
        <v>32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1D282C966E6D340B14CFDFD56AB03B3" ma:contentTypeVersion="19" ma:contentTypeDescription="Een nieuw document maken." ma:contentTypeScope="" ma:versionID="4149736cc34c773baa99fd37b8b52efa">
  <xsd:schema xmlns:xsd="http://www.w3.org/2001/XMLSchema" xmlns:xs="http://www.w3.org/2001/XMLSchema" xmlns:p="http://schemas.microsoft.com/office/2006/metadata/properties" xmlns:ns2="73b72866-0aaa-46bb-8008-130a9b9e9b56" xmlns:ns3="92db04b7-2c43-417c-9cd3-c46206f0b444" targetNamespace="http://schemas.microsoft.com/office/2006/metadata/properties" ma:root="true" ma:fieldsID="ca474227c3b94fd2c88edb14e0565b3f" ns2:_="" ns3:_="">
    <xsd:import namespace="73b72866-0aaa-46bb-8008-130a9b9e9b56"/>
    <xsd:import namespace="92db04b7-2c43-417c-9cd3-c46206f0b44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School" minOccurs="0"/>
                <xsd:element ref="ns2:MediaServiceOCR" minOccurs="0"/>
                <xsd:element ref="ns2:Typedocument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LengthInSeconds" minOccurs="0"/>
                <xsd:element ref="ns2:Afdeling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b72866-0aaa-46bb-8008-130a9b9e9b5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School" ma:index="16" nillable="true" ma:displayName="School " ma:format="Dropdown" ma:internalName="School">
      <xsd:simpleType>
        <xsd:restriction base="dms:Choice">
          <xsd:enumeration value="Cavaljé"/>
          <xsd:enumeration value="Plataan"/>
          <xsd:enumeration value="Caleidoscoop"/>
          <xsd:enumeration value="Wilhelmina"/>
          <xsd:enumeration value="Prins Floris"/>
          <xsd:enumeration value="Beatrix"/>
          <xsd:enumeration value="Startpunt"/>
          <xsd:enumeration value="Louise"/>
          <xsd:enumeration value="Ontdekking"/>
          <xsd:enumeration value="Regenboog"/>
          <xsd:enumeration value="Brugge"/>
          <xsd:enumeration value="Vlinderboom"/>
          <xsd:enumeration value="Vuursteen"/>
          <xsd:enumeration value="Stafbureau"/>
        </xsd:restriction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Typedocument" ma:index="18" nillable="true" ma:displayName="Type document" ma:format="Dropdown" ma:internalName="Typedocument">
      <xsd:simpleType>
        <xsd:union memberTypes="dms:Text">
          <xsd:simpleType>
            <xsd:restriction base="dms:Choice">
              <xsd:enumeration value="Logo"/>
              <xsd:enumeration value="Sjabloon"/>
              <xsd:enumeration value="Document"/>
            </xsd:restriction>
          </xsd:simpleType>
        </xsd:union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Afdeling" ma:index="23" nillable="true" ma:displayName="Afdeling" ma:format="Dropdown" ma:internalName="Afdeling">
      <xsd:complexType>
        <xsd:complexContent>
          <xsd:extension base="dms:MultiChoice">
            <xsd:sequence>
              <xsd:element name="Value" maxOccurs="unbounded" minOccurs="0" nillable="true">
                <xsd:simpleType>
                  <xsd:restriction base="dms:Choice">
                    <xsd:enumeration value="MO"/>
                    <xsd:enumeration value="ICT"/>
                    <xsd:enumeration value="P&amp;O"/>
                    <xsd:enumeration value="Financiën"/>
                    <xsd:enumeration value="Facilitair"/>
                    <xsd:enumeration value="Agemeen"/>
                  </xsd:restriction>
                </xsd:simpleType>
              </xsd:element>
            </xsd:sequence>
          </xsd:extension>
        </xsd:complexContent>
      </xsd:complexType>
    </xsd:element>
    <xsd:element name="lcf76f155ced4ddcb4097134ff3c332f" ma:index="25" nillable="true" ma:taxonomy="true" ma:internalName="lcf76f155ced4ddcb4097134ff3c332f" ma:taxonomyFieldName="MediaServiceImageTags" ma:displayName="Afbeeldingtags" ma:readOnly="false" ma:fieldId="{5cf76f15-5ced-4ddc-b409-7134ff3c332f}" ma:taxonomyMulti="true" ma:sspId="56263b81-40ec-461b-99a6-ab2aab9c9de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2db04b7-2c43-417c-9cd3-c46206f0b444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6" nillable="true" ma:displayName="Taxonomy Catch All Column" ma:hidden="true" ma:list="{b21bb45c-3018-4858-97f7-d48362a8a51d}" ma:internalName="TaxCatchAll" ma:showField="CatchAllData" ma:web="92db04b7-2c43-417c-9cd3-c46206f0b44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Afdeling xmlns="73b72866-0aaa-46bb-8008-130a9b9e9b56" xsi:nil="true"/>
    <School xmlns="73b72866-0aaa-46bb-8008-130a9b9e9b56" xsi:nil="true"/>
    <Typedocument xmlns="73b72866-0aaa-46bb-8008-130a9b9e9b56" xsi:nil="true"/>
    <TaxCatchAll xmlns="92db04b7-2c43-417c-9cd3-c46206f0b444" xsi:nil="true"/>
    <lcf76f155ced4ddcb4097134ff3c332f xmlns="73b72866-0aaa-46bb-8008-130a9b9e9b5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0917566-EE29-4ECD-A89D-4034FD0E9DAC}"/>
</file>

<file path=customXml/itemProps2.xml><?xml version="1.0" encoding="utf-8"?>
<ds:datastoreItem xmlns:ds="http://schemas.openxmlformats.org/officeDocument/2006/customXml" ds:itemID="{8827760A-9397-4586-92E5-03C8485FB433}"/>
</file>

<file path=customXml/itemProps3.xml><?xml version="1.0" encoding="utf-8"?>
<ds:datastoreItem xmlns:ds="http://schemas.openxmlformats.org/officeDocument/2006/customXml" ds:itemID="{7D700DF6-8E38-48F5-A2EA-669D9029A3E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4</vt:i4>
      </vt:variant>
      <vt:variant>
        <vt:lpstr>Benoemde bereiken</vt:lpstr>
      </vt:variant>
      <vt:variant>
        <vt:i4>6</vt:i4>
      </vt:variant>
    </vt:vector>
  </HeadingPairs>
  <TitlesOfParts>
    <vt:vector size="10" baseType="lpstr">
      <vt:lpstr>Handleiding</vt:lpstr>
      <vt:lpstr>Declaratie CNS</vt:lpstr>
      <vt:lpstr>GroBo</vt:lpstr>
      <vt:lpstr>Kostendrager</vt:lpstr>
      <vt:lpstr>'Declaratie CNS'!Afdrukbereik</vt:lpstr>
      <vt:lpstr>Inlevermaand</vt:lpstr>
      <vt:lpstr>Keuze</vt:lpstr>
      <vt:lpstr>Maand</vt:lpstr>
      <vt:lpstr>Handleiding!OLE_LINK1</vt:lpstr>
      <vt:lpstr>Scholen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y.vanwinkel</dc:creator>
  <cp:lastModifiedBy>Helma Laurier</cp:lastModifiedBy>
  <cp:lastPrinted>2014-11-13T15:52:45Z</cp:lastPrinted>
  <dcterms:created xsi:type="dcterms:W3CDTF">2013-07-08T12:32:07Z</dcterms:created>
  <dcterms:modified xsi:type="dcterms:W3CDTF">2022-06-14T13:33:55Z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0x01010091D282C966E6D340B14CFDFD56AB03B3</vt:lpwstr>
  </property>
</Properties>
</file>